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0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expenses'!$A$1:$E$24</definedName>
    <definedName name="_xlnm.Print_Area" localSheetId="3">'Gifts and Benefits'!$A$1:$E$25</definedName>
    <definedName name="_xlnm.Print_Area" localSheetId="0">'Guidance for agencies'!$A$1:$A$43</definedName>
    <definedName name="_xlnm.Print_Area" localSheetId="2">Hospitality!$A$1:$F$23</definedName>
    <definedName name="_xlnm.Print_Area" localSheetId="1">Travel!$A$1:$D$232</definedName>
  </definedNames>
  <calcPr calcId="145621"/>
</workbook>
</file>

<file path=xl/calcChain.xml><?xml version="1.0" encoding="utf-8"?>
<calcChain xmlns="http://schemas.openxmlformats.org/spreadsheetml/2006/main">
  <c r="B222" i="1" l="1"/>
  <c r="B204" i="1"/>
  <c r="B15" i="1"/>
  <c r="B16" i="2"/>
  <c r="C15" i="4"/>
  <c r="D15" i="4"/>
  <c r="B15" i="3"/>
  <c r="B3" i="2" l="1"/>
  <c r="B4" i="3" l="1"/>
  <c r="B3" i="3"/>
  <c r="B2" i="3"/>
  <c r="B4" i="4"/>
  <c r="B3" i="4"/>
  <c r="B2" i="4"/>
  <c r="B4" i="2"/>
  <c r="B2" i="2"/>
  <c r="B224" i="1" l="1"/>
</calcChain>
</file>

<file path=xl/sharedStrings.xml><?xml version="1.0" encoding="utf-8"?>
<sst xmlns="http://schemas.openxmlformats.org/spreadsheetml/2006/main" count="326" uniqueCount="176">
  <si>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</si>
  <si>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</si>
  <si>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</si>
  <si>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</si>
  <si>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</si>
  <si>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</si>
  <si>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</si>
  <si>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</si>
  <si>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</si>
  <si>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</si>
  <si>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</si>
  <si>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</si>
  <si>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</si>
  <si>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</si>
  <si>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</si>
  <si>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</si>
  <si>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</si>
  <si>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</si>
  <si>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</si>
  <si>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</si>
  <si>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</si>
  <si>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</si>
  <si>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</si>
  <si>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</si>
  <si>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</si>
  <si>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</si>
  <si>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</si>
  <si>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</si>
  <si>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</si>
  <si>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</si>
  <si>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</si>
  <si>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</si>
  <si>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</si>
  <si>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</si>
  <si>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</si>
  <si>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</si>
  <si>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</si>
  <si>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</si>
  <si>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</si>
  <si>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</si>
  <si>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</si>
  <si>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</si>
  <si>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</si>
  <si>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</si>
  <si>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</si>
  <si>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</si>
  <si>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</si>
  <si>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</si>
  <si>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</si>
  <si>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</si>
  <si>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</si>
  <si>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</si>
  <si>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</si>
  <si>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</si>
  <si>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</si>
  <si>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</si>
  <si>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</si>
  <si>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</si>
  <si>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</si>
  <si>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</si>
  <si>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</si>
  <si>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</si>
  <si>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</si>
  <si>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</si>
  <si>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</si>
  <si>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</si>
  <si>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</si>
  <si>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</si>
  <si>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</si>
  <si>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</si>
  <si>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</si>
  <si>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</si>
  <si>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</si>
  <si>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</si>
  <si>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</si>
  <si>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</si>
  <si>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</si>
  <si>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</si>
  <si>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</si>
  <si>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</si>
  <si>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</si>
  <si>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</si>
  <si>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</si>
  <si>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</si>
  <si>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</si>
  <si>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</si>
  <si>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</si>
  <si>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</si>
  <si>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</si>
  <si>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</si>
  <si>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</si>
  <si>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</si>
  <si>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</si>
  <si>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</si>
  <si>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</si>
  <si>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</si>
  <si>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</si>
  <si>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</si>
  <si>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</si>
  <si>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</si>
  <si>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</si>
  <si>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</si>
  <si>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</si>
  <si>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</si>
  <si>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1 July 2017 to 30 June 2018 (or specify applicable part year)*</t>
  </si>
  <si>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</si>
  <si>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</si>
  <si>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</si>
  <si>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 xml:space="preserve"> </t>
  </si>
  <si>
    <t>Institute of Directors</t>
  </si>
  <si>
    <t xml:space="preserve"> Annual Membership 01 Jun 2018 - 31 May 2019</t>
  </si>
  <si>
    <t>New Zealand</t>
  </si>
  <si>
    <t>Global Women</t>
  </si>
  <si>
    <t>NZ Global Women Membership 1 April 2018 - 31 March 2019</t>
  </si>
  <si>
    <t>July 2017 - Jun 2018</t>
  </si>
  <si>
    <t>Cell phone &amp; Data costs</t>
  </si>
  <si>
    <t>Ipad/Mobile/Laptop</t>
  </si>
  <si>
    <t xml:space="preserve">Meeting with Gloria Johnson at Middlemore Hospital </t>
  </si>
  <si>
    <t>Travel to/from Middlemore   37.20kms @.72p/km</t>
  </si>
  <si>
    <t>Learning Set - Auckland</t>
  </si>
  <si>
    <t>Parking</t>
  </si>
  <si>
    <t>Funding and Financing Investment and Growth for Auckalnd</t>
  </si>
  <si>
    <t>Allied Health Scientific &amp; Technical Awards</t>
  </si>
  <si>
    <t>ADHB Health Excellence Awards</t>
  </si>
  <si>
    <t>Britomart Parking</t>
  </si>
  <si>
    <t>Nursing and Midwifery Awards</t>
  </si>
  <si>
    <t>Wilson Parking - Auckland</t>
  </si>
  <si>
    <t>n/a</t>
  </si>
  <si>
    <t>Accommodation</t>
  </si>
  <si>
    <t>Airport Parking</t>
  </si>
  <si>
    <t>Mileage</t>
  </si>
  <si>
    <t>Airfare</t>
  </si>
  <si>
    <t xml:space="preserve">Auckland Airport </t>
  </si>
  <si>
    <t>Travel to/from Airport  37.20kms @.72p/km</t>
  </si>
  <si>
    <t>Novotel - WLG</t>
  </si>
  <si>
    <t>Lodge Bordeaux</t>
  </si>
  <si>
    <t>Co-Response Service Workshop - WLG</t>
  </si>
  <si>
    <t>Distinction Hotel</t>
  </si>
  <si>
    <t xml:space="preserve">n/a </t>
  </si>
  <si>
    <t>Wilson Parking Christchurch</t>
  </si>
  <si>
    <t>Travelodge Wellington</t>
  </si>
  <si>
    <t>Dinner for Ailsa Claire in Dunedin</t>
  </si>
  <si>
    <t>Meal</t>
  </si>
  <si>
    <t>Auckland Airport</t>
  </si>
  <si>
    <t xml:space="preserve">Auckland Parking </t>
  </si>
  <si>
    <t>MOH/ADHB Workshop - WLG</t>
  </si>
  <si>
    <t>Not applicable</t>
  </si>
  <si>
    <t>National DHB Chief Executive Meeting</t>
  </si>
  <si>
    <t>Safe Stafffing Healthy Workplace (SSHW) Governance Group - WLG                                                                                    National Chief Executive Meeting - WLG   Strategic Session - WLG</t>
  </si>
  <si>
    <t xml:space="preserve">Waikato DHB visit - Safe Stafffing Healthy Workplace (SSHW) Governance Group                                                                     Tour of Whanagrei Hospital </t>
  </si>
  <si>
    <t xml:space="preserve">National DHB Chief Executive Meeting - WLG   </t>
  </si>
  <si>
    <t>National DHB Chief Executive Meeting - WLG                                Cancer Health Information Strategy Board (CHIS) Board Meeting - WLG</t>
  </si>
  <si>
    <t>Meeting with Deborah Powell of NZRDA at Auckland Airport</t>
  </si>
  <si>
    <t xml:space="preserve">Cancer Health Information Strategy Board (CHIS) Board meeting - WLG  </t>
  </si>
  <si>
    <t>Workforce Strategy Group (WSG) Day - WLG</t>
  </si>
  <si>
    <t xml:space="preserve">National DHB Chief Executive Meeting - WLG    </t>
  </si>
  <si>
    <t>Safe Stafffing Healthy Workplace (SSHW) Site Visit - Dunedin</t>
  </si>
  <si>
    <t>National DHB Chief Executive Meeting - WLG</t>
  </si>
  <si>
    <t>Care Capacity Demand Management (CCDM) Meeting - WLG</t>
  </si>
  <si>
    <t>13-14/6/2018</t>
  </si>
  <si>
    <t>3-4/5/2018</t>
  </si>
  <si>
    <t>12-13/4/2018</t>
  </si>
  <si>
    <t>7-9/3/2018</t>
  </si>
  <si>
    <t>7-8/7/2017</t>
  </si>
  <si>
    <t>4-5/10/2017</t>
  </si>
  <si>
    <t>6-8/9/2017</t>
  </si>
  <si>
    <t>Safe Staffing Healthy Workplace (SSHW) Governance Group - South Canterbury Site Visit</t>
  </si>
  <si>
    <t>Airfare - Ailsa did not fly due to weather conditions $300 credit applied against WLG flight on 16.8.2017</t>
  </si>
  <si>
    <t>Meeting with David Meates (Chief Executive of Canterbury DHB and West Coast DHB) - CHCH</t>
  </si>
  <si>
    <t>Airfare - paid for by the SSHW unit at TAS</t>
  </si>
  <si>
    <t>Accommodation - paid for by the SSHW unit at TAS</t>
  </si>
  <si>
    <t>Travel to/from Auckland Airport  37.20kms @.72p/km</t>
  </si>
  <si>
    <t>Ailsa Claire</t>
  </si>
  <si>
    <t>Auckland District Health Board (ADHB)</t>
  </si>
  <si>
    <t>249kms @0.72 p/km (return)</t>
  </si>
  <si>
    <t>No Airfare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</si>
</sst>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00"/>
    <numFmt numFmtId="165" formatCode="d/mm/yyyy;@"/>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applyNumberFormat="0" applyFill="0" applyBorder="0" applyAlignment="0" applyProtection="0"/>
    <xf numFmtId="0" fontId="26" fillId="0" borderId="0"/>
  </cellStyleXfs>
  <cellXfs count="26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0" fillId="0" borderId="9" xfId="0" applyFont="1" applyBorder="1" applyAlignment="1" applyProtection="1">
      <alignment vertical="top"/>
      <protection locked="0"/>
    </xf>
    <xf numFmtId="0" fontId="0" fillId="0" borderId="9" xfId="0" applyFont="1" applyBorder="1" applyAlignment="1" applyProtection="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ont="1" applyBorder="1" applyAlignment="1" applyProtection="1">
      <alignment vertical="top"/>
      <protection locked="0"/>
    </xf>
    <xf numFmtId="4" fontId="10" fillId="0" borderId="0" xfId="0" applyNumberFormat="1" applyFont="1" applyBorder="1" applyAlignment="1" applyProtection="1">
      <alignment vertical="center" wrapText="1"/>
      <protection locked="0"/>
    </xf>
    <xf numFmtId="4" fontId="0" fillId="0" borderId="0" xfId="0" applyNumberFormat="1" applyFont="1" applyBorder="1" applyAlignment="1" applyProtection="1">
      <alignment wrapText="1"/>
      <protection locked="0"/>
    </xf>
    <xf numFmtId="4" fontId="10" fillId="0" borderId="0" xfId="0" applyNumberFormat="1" applyFont="1" applyBorder="1" applyAlignment="1" applyProtection="1">
      <alignment wrapText="1"/>
      <protection locked="0"/>
    </xf>
    <xf numFmtId="17" fontId="0" fillId="0" borderId="12" xfId="0" applyNumberFormat="1" applyFont="1" applyBorder="1" applyAlignment="1" applyProtection="1">
      <alignment horizontal="left" vertical="top" wrapText="1"/>
      <protection locked="0"/>
    </xf>
    <xf numFmtId="8" fontId="0" fillId="0" borderId="12" xfId="0" applyNumberFormat="1"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2" xfId="0" applyFont="1" applyBorder="1" applyAlignment="1" applyProtection="1">
      <alignment vertical="top" wrapText="1"/>
      <protection locked="0"/>
    </xf>
    <xf numFmtId="8" fontId="0" fillId="0" borderId="12" xfId="0" applyNumberFormat="1" applyFont="1" applyFill="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8" fontId="10" fillId="0" borderId="2" xfId="0" applyNumberFormat="1" applyFont="1" applyBorder="1" applyAlignment="1" applyProtection="1">
      <alignment horizontal="left" vertical="center" wrapText="1"/>
      <protection locked="0"/>
    </xf>
    <xf numFmtId="0" fontId="10" fillId="0" borderId="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8" fontId="10" fillId="0" borderId="2" xfId="0" applyNumberFormat="1"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wrapText="1"/>
      <protection locked="0"/>
    </xf>
    <xf numFmtId="0" fontId="10" fillId="0" borderId="2" xfId="0" applyFont="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8" fontId="0" fillId="0" borderId="2" xfId="0" applyNumberForma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8" xfId="0" applyBorder="1" applyAlignment="1" applyProtection="1">
      <alignment horizontal="left" wrapText="1"/>
      <protection locked="0"/>
    </xf>
    <xf numFmtId="8" fontId="0" fillId="0" borderId="1" xfId="0" applyNumberFormat="1" applyFont="1" applyBorder="1" applyAlignment="1" applyProtection="1">
      <alignment horizontal="left" wrapText="1"/>
      <protection locked="0"/>
    </xf>
    <xf numFmtId="0" fontId="0" fillId="0" borderId="1" xfId="0" applyBorder="1" applyAlignment="1" applyProtection="1">
      <alignment wrapText="1"/>
      <protection locked="0"/>
    </xf>
    <xf numFmtId="0" fontId="0" fillId="0" borderId="11" xfId="0" applyBorder="1" applyAlignment="1" applyProtection="1">
      <alignment wrapText="1"/>
      <protection locked="0"/>
    </xf>
    <xf numFmtId="8" fontId="10" fillId="0" borderId="3" xfId="0" applyNumberFormat="1" applyFont="1" applyFill="1" applyBorder="1" applyAlignment="1" applyProtection="1">
      <alignment horizontal="left" vertical="top" wrapText="1"/>
      <protection locked="0"/>
    </xf>
    <xf numFmtId="8" fontId="10" fillId="0" borderId="0" xfId="0" applyNumberFormat="1" applyFont="1" applyBorder="1" applyAlignment="1" applyProtection="1">
      <alignment horizontal="left" vertical="top" wrapText="1"/>
      <protection locked="0"/>
    </xf>
    <xf numFmtId="0" fontId="1" fillId="0" borderId="9" xfId="0" applyFont="1" applyBorder="1" applyAlignment="1" applyProtection="1">
      <alignment vertical="top" wrapText="1"/>
      <protection locked="0"/>
    </xf>
    <xf numFmtId="8" fontId="10" fillId="0" borderId="1" xfId="0" applyNumberFormat="1" applyFont="1" applyBorder="1" applyAlignment="1" applyProtection="1">
      <alignment horizontal="left" vertical="top" wrapText="1"/>
      <protection locked="0"/>
    </xf>
    <xf numFmtId="6" fontId="10" fillId="0" borderId="3" xfId="0" applyNumberFormat="1" applyFont="1" applyFill="1" applyBorder="1" applyAlignment="1" applyProtection="1">
      <alignment horizontal="left" vertical="top" wrapText="1"/>
      <protection locked="0"/>
    </xf>
    <xf numFmtId="0" fontId="10" fillId="0" borderId="3" xfId="0" applyFont="1" applyFill="1" applyBorder="1" applyAlignment="1" applyProtection="1">
      <alignment vertical="top" wrapText="1"/>
      <protection locked="0"/>
    </xf>
    <xf numFmtId="8"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vertical="top" wrapText="1"/>
      <protection locked="0"/>
    </xf>
    <xf numFmtId="8" fontId="10" fillId="0"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8" fontId="0" fillId="0" borderId="1" xfId="0" applyNumberFormat="1" applyBorder="1" applyAlignment="1" applyProtection="1">
      <alignment horizontal="left" vertical="top" wrapText="1"/>
      <protection locked="0"/>
    </xf>
    <xf numFmtId="0" fontId="0" fillId="0" borderId="1" xfId="0" applyBorder="1" applyAlignment="1" applyProtection="1">
      <alignment vertical="top" wrapText="1"/>
      <protection locked="0"/>
    </xf>
    <xf numFmtId="8" fontId="10" fillId="0" borderId="3" xfId="0" applyNumberFormat="1" applyFont="1" applyBorder="1" applyAlignment="1" applyProtection="1">
      <alignment horizontal="left" vertical="top" wrapText="1"/>
      <protection locked="0"/>
    </xf>
    <xf numFmtId="0" fontId="10" fillId="0" borderId="3"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6" fontId="10" fillId="0" borderId="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8"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6"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vertical="top" wrapText="1"/>
      <protection locked="0"/>
    </xf>
    <xf numFmtId="0" fontId="0" fillId="0" borderId="9" xfId="0" applyFont="1" applyBorder="1" applyAlignment="1" applyProtection="1">
      <alignment vertical="top" wrapText="1"/>
      <protection locked="0"/>
    </xf>
    <xf numFmtId="6" fontId="0" fillId="0" borderId="0" xfId="0" applyNumberFormat="1" applyFont="1" applyFill="1" applyBorder="1" applyAlignment="1" applyProtection="1">
      <alignment horizontal="left" vertical="top" wrapText="1"/>
      <protection locked="0"/>
    </xf>
    <xf numFmtId="8" fontId="0" fillId="0" borderId="1" xfId="0" applyNumberFormat="1" applyFont="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vertical="top" wrapText="1"/>
      <protection locked="0"/>
    </xf>
    <xf numFmtId="8" fontId="10" fillId="0" borderId="3" xfId="0" applyNumberFormat="1"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8" fontId="0" fillId="0" borderId="1" xfId="0" applyNumberFormat="1" applyBorder="1" applyAlignment="1" applyProtection="1">
      <alignment horizontal="left" wrapText="1"/>
      <protection locked="0"/>
    </xf>
    <xf numFmtId="8" fontId="0" fillId="0" borderId="3" xfId="0" applyNumberFormat="1" applyFont="1" applyBorder="1" applyAlignment="1" applyProtection="1">
      <alignment horizontal="left" vertical="top" wrapText="1"/>
      <protection locked="0"/>
    </xf>
    <xf numFmtId="0" fontId="0" fillId="0" borderId="3" xfId="0" applyFont="1" applyBorder="1" applyAlignment="1" applyProtection="1">
      <alignment vertical="top" wrapText="1"/>
      <protection locked="0"/>
    </xf>
    <xf numFmtId="8"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vertical="top" wrapText="1"/>
      <protection locked="0"/>
    </xf>
    <xf numFmtId="15" fontId="10" fillId="0" borderId="4" xfId="0" applyNumberFormat="1" applyFont="1" applyBorder="1" applyAlignment="1" applyProtection="1">
      <alignment vertical="top" wrapText="1"/>
      <protection locked="0"/>
    </xf>
    <xf numFmtId="0" fontId="10" fillId="0" borderId="9" xfId="0" applyFont="1" applyFill="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165" fontId="10" fillId="0" borderId="4" xfId="0" applyNumberFormat="1"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165" fontId="0" fillId="0" borderId="4" xfId="0" applyNumberFormat="1" applyFont="1" applyBorder="1" applyAlignment="1" applyProtection="1">
      <alignment horizontal="left" vertical="top" wrapText="1"/>
      <protection locked="0"/>
    </xf>
    <xf numFmtId="165" fontId="0" fillId="0" borderId="9" xfId="0" applyNumberFormat="1" applyFont="1" applyFill="1" applyBorder="1" applyAlignment="1" applyProtection="1">
      <alignment horizontal="left" vertical="top" wrapText="1"/>
      <protection locked="0"/>
    </xf>
    <xf numFmtId="165" fontId="10" fillId="0" borderId="4" xfId="0" applyNumberFormat="1" applyFont="1" applyBorder="1" applyAlignment="1" applyProtection="1">
      <alignment horizontal="left" vertical="center" wrapText="1"/>
      <protection locked="0"/>
    </xf>
    <xf numFmtId="165" fontId="10" fillId="0" borderId="9" xfId="0" applyNumberFormat="1" applyFont="1" applyBorder="1" applyAlignment="1" applyProtection="1">
      <alignment horizontal="left" vertical="top" wrapText="1"/>
      <protection locked="0"/>
    </xf>
    <xf numFmtId="165" fontId="0" fillId="0" borderId="9" xfId="0" applyNumberFormat="1" applyBorder="1" applyAlignment="1" applyProtection="1">
      <alignment horizontal="left" vertical="top" wrapText="1"/>
      <protection locked="0"/>
    </xf>
    <xf numFmtId="14" fontId="10" fillId="0" borderId="4" xfId="0" applyNumberFormat="1" applyFont="1" applyBorder="1" applyAlignment="1" applyProtection="1">
      <alignment horizontal="left" vertical="top" wrapText="1"/>
      <protection locked="0"/>
    </xf>
    <xf numFmtId="165" fontId="10" fillId="0" borderId="7" xfId="0" applyNumberFormat="1" applyFont="1" applyBorder="1" applyAlignment="1" applyProtection="1">
      <alignment horizontal="left" vertical="center" wrapText="1"/>
      <protection locked="0"/>
    </xf>
    <xf numFmtId="165" fontId="0" fillId="0" borderId="7" xfId="0" applyNumberFormat="1" applyBorder="1" applyAlignment="1" applyProtection="1">
      <alignment horizontal="left" vertical="top" wrapText="1"/>
      <protection locked="0"/>
    </xf>
    <xf numFmtId="165" fontId="0" fillId="0" borderId="10" xfId="0" applyNumberFormat="1" applyFont="1" applyBorder="1" applyAlignment="1" applyProtection="1">
      <alignment horizontal="left" vertical="top" wrapText="1"/>
      <protection locked="0"/>
    </xf>
    <xf numFmtId="164" fontId="10" fillId="0" borderId="0" xfId="0" applyNumberFormat="1" applyFont="1" applyBorder="1" applyAlignment="1" applyProtection="1">
      <alignment horizontal="left" vertical="top" wrapText="1"/>
      <protection locked="0"/>
    </xf>
    <xf numFmtId="164" fontId="10" fillId="0" borderId="3" xfId="0" applyNumberFormat="1" applyFont="1" applyBorder="1" applyAlignment="1" applyProtection="1">
      <alignment horizontal="left" vertical="top" wrapText="1"/>
      <protection locked="0"/>
    </xf>
    <xf numFmtId="164" fontId="10" fillId="0" borderId="3" xfId="0" applyNumberFormat="1" applyFont="1" applyFill="1" applyBorder="1" applyAlignment="1" applyProtection="1">
      <alignment horizontal="left" vertical="top" wrapText="1"/>
      <protection locked="0"/>
    </xf>
    <xf numFmtId="164" fontId="10" fillId="0" borderId="0" xfId="0" applyNumberFormat="1" applyFont="1" applyFill="1" applyBorder="1" applyAlignment="1" applyProtection="1">
      <alignment horizontal="left" vertical="top" wrapText="1"/>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9" sqref="A19"/>
    </sheetView>
  </sheetViews>
  <sheetFormatPr defaultColWidth="8.7109375" defaultRowHeight="14.25" x14ac:dyDescent="0.2"/>
  <cols>
    <col min="1" max="1" width="219.28515625" style="36" customWidth="1"/>
    <col min="2" max="16384" width="8.7109375" style="36"/>
  </cols>
  <sheetData>
    <row r="1" spans="1:1" ht="15" x14ac:dyDescent="0.2">
      <c r="A1" s="43" t="s">
        <v>48</v>
      </c>
    </row>
    <row r="2" spans="1:1" x14ac:dyDescent="0.2">
      <c r="A2" s="36" t="s">
        <v>72</v>
      </c>
    </row>
    <row r="3" spans="1:1" ht="15" x14ac:dyDescent="0.2">
      <c r="A3" s="37" t="s">
        <v>62</v>
      </c>
    </row>
    <row r="4" spans="1:1" x14ac:dyDescent="0.2">
      <c r="A4" s="65" t="s">
        <v>74</v>
      </c>
    </row>
    <row r="5" spans="1:1" x14ac:dyDescent="0.2">
      <c r="A5" s="65" t="s">
        <v>73</v>
      </c>
    </row>
    <row r="6" spans="1:1" x14ac:dyDescent="0.2">
      <c r="A6" s="65" t="s">
        <v>75</v>
      </c>
    </row>
    <row r="7" spans="1:1" x14ac:dyDescent="0.2">
      <c r="A7" s="65" t="s">
        <v>76</v>
      </c>
    </row>
    <row r="8" spans="1:1" ht="15" x14ac:dyDescent="0.2">
      <c r="A8" s="37" t="s">
        <v>77</v>
      </c>
    </row>
    <row r="9" spans="1:1" x14ac:dyDescent="0.2">
      <c r="A9" s="41" t="s">
        <v>105</v>
      </c>
    </row>
    <row r="10" spans="1:1" x14ac:dyDescent="0.2">
      <c r="A10" s="65" t="s">
        <v>78</v>
      </c>
    </row>
    <row r="11" spans="1:1" x14ac:dyDescent="0.2">
      <c r="A11" s="65" t="s">
        <v>79</v>
      </c>
    </row>
    <row r="12" spans="1:1" x14ac:dyDescent="0.2">
      <c r="A12" s="38" t="s">
        <v>80</v>
      </c>
    </row>
    <row r="13" spans="1:1" x14ac:dyDescent="0.2">
      <c r="A13" s="65" t="s">
        <v>81</v>
      </c>
    </row>
    <row r="14" spans="1:1" ht="15" x14ac:dyDescent="0.2">
      <c r="A14" s="37" t="s">
        <v>82</v>
      </c>
    </row>
    <row r="15" spans="1:1" x14ac:dyDescent="0.2">
      <c r="A15" s="38" t="s">
        <v>43</v>
      </c>
    </row>
    <row r="16" spans="1:1" x14ac:dyDescent="0.2">
      <c r="A16" s="39" t="s">
        <v>93</v>
      </c>
    </row>
    <row r="17" spans="1:1" x14ac:dyDescent="0.2">
      <c r="A17" s="35" t="s">
        <v>94</v>
      </c>
    </row>
    <row r="18" spans="1:1" ht="15" x14ac:dyDescent="0.2">
      <c r="A18" s="67" t="s">
        <v>45</v>
      </c>
    </row>
    <row r="19" spans="1:1" x14ac:dyDescent="0.2">
      <c r="A19" s="35" t="s">
        <v>95</v>
      </c>
    </row>
    <row r="20" spans="1:1" ht="15" x14ac:dyDescent="0.2">
      <c r="A20" s="37" t="s">
        <v>83</v>
      </c>
    </row>
    <row r="21" spans="1:1" ht="15" x14ac:dyDescent="0.2">
      <c r="A21" s="37" t="s">
        <v>84</v>
      </c>
    </row>
    <row r="22" spans="1:1" ht="29.25" x14ac:dyDescent="0.2">
      <c r="A22" s="38" t="s">
        <v>96</v>
      </c>
    </row>
    <row r="23" spans="1:1" x14ac:dyDescent="0.2">
      <c r="A23" s="38" t="s">
        <v>85</v>
      </c>
    </row>
    <row r="24" spans="1:1" ht="28.5" x14ac:dyDescent="0.2">
      <c r="A24" s="38" t="s">
        <v>97</v>
      </c>
    </row>
    <row r="25" spans="1:1" ht="28.5" x14ac:dyDescent="0.2">
      <c r="A25" s="38" t="s">
        <v>98</v>
      </c>
    </row>
    <row r="26" spans="1:1" x14ac:dyDescent="0.2">
      <c r="A26" s="38" t="s">
        <v>86</v>
      </c>
    </row>
    <row r="27" spans="1:1" ht="28.5" customHeight="1" x14ac:dyDescent="0.2">
      <c r="A27" s="38" t="s">
        <v>87</v>
      </c>
    </row>
    <row r="28" spans="1:1" ht="28.5" x14ac:dyDescent="0.2">
      <c r="A28" s="41" t="s">
        <v>88</v>
      </c>
    </row>
    <row r="29" spans="1:1" ht="15" x14ac:dyDescent="0.2">
      <c r="A29" s="37" t="s">
        <v>15</v>
      </c>
    </row>
    <row r="30" spans="1:1" ht="14.25" customHeight="1" x14ac:dyDescent="0.2">
      <c r="A30" s="39" t="s">
        <v>46</v>
      </c>
    </row>
    <row r="31" spans="1:1" ht="14.25" customHeight="1" x14ac:dyDescent="0.2">
      <c r="A31" s="39" t="s">
        <v>99</v>
      </c>
    </row>
    <row r="32" spans="1:1" x14ac:dyDescent="0.2">
      <c r="A32" s="35" t="s">
        <v>100</v>
      </c>
    </row>
    <row r="33" spans="1:1" x14ac:dyDescent="0.2">
      <c r="A33" s="35" t="s">
        <v>89</v>
      </c>
    </row>
    <row r="34" spans="1:1" ht="28.5" x14ac:dyDescent="0.2">
      <c r="A34" s="49" t="s">
        <v>90</v>
      </c>
    </row>
    <row r="35" spans="1:1" x14ac:dyDescent="0.2">
      <c r="A35" s="40" t="s">
        <v>47</v>
      </c>
    </row>
    <row r="36" spans="1:1" ht="28.5" customHeight="1" x14ac:dyDescent="0.2">
      <c r="A36" s="38" t="s">
        <v>91</v>
      </c>
    </row>
    <row r="37" spans="1:1" x14ac:dyDescent="0.2">
      <c r="A37" s="49" t="s">
        <v>103</v>
      </c>
    </row>
    <row r="38" spans="1:1" x14ac:dyDescent="0.2">
      <c r="A38" s="35" t="s">
        <v>101</v>
      </c>
    </row>
    <row r="39" spans="1:1" x14ac:dyDescent="0.2">
      <c r="A39" s="35" t="s">
        <v>92</v>
      </c>
    </row>
    <row r="40" spans="1:1" x14ac:dyDescent="0.2">
      <c r="A40" s="35"/>
    </row>
    <row r="41" spans="1:1" x14ac:dyDescent="0.2">
      <c r="A41" s="35"/>
    </row>
    <row r="42" spans="1:1" x14ac:dyDescent="0.2">
      <c r="A42" s="66" t="s">
        <v>44</v>
      </c>
    </row>
    <row r="43" spans="1:1" x14ac:dyDescent="0.2">
      <c r="A43" s="83" t="s">
        <v>102</v>
      </c>
    </row>
    <row r="48" spans="1:1" x14ac:dyDescent="0.2">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tabSelected="1" zoomScaleNormal="100" workbookViewId="0">
      <selection activeCell="G7" sqref="G7"/>
    </sheetView>
  </sheetViews>
  <sheetFormatPr defaultColWidth="9.140625" defaultRowHeight="12.75" x14ac:dyDescent="0.2"/>
  <cols>
    <col min="1" max="1" width="20.7109375" style="6" customWidth="1"/>
    <col min="2" max="2" width="21.140625" style="1" customWidth="1"/>
    <col min="3" max="3" width="54.5703125" style="1" customWidth="1"/>
    <col min="4" max="4" width="46" style="1" customWidth="1"/>
    <col min="5" max="16384" width="9.140625" style="1"/>
  </cols>
  <sheetData>
    <row r="1" spans="1:4" ht="36" customHeight="1" x14ac:dyDescent="0.2">
      <c r="A1" s="215" t="s">
        <v>25</v>
      </c>
      <c r="B1" s="216"/>
      <c r="C1" s="216"/>
      <c r="D1" s="217"/>
    </row>
    <row r="2" spans="1:4" ht="36" customHeight="1" x14ac:dyDescent="0.2">
      <c r="A2" s="31" t="s">
        <v>8</v>
      </c>
      <c r="B2" s="223" t="s">
        <v>173</v>
      </c>
      <c r="C2" s="223"/>
      <c r="D2" s="223"/>
    </row>
    <row r="3" spans="1:4" ht="36" customHeight="1" x14ac:dyDescent="0.2">
      <c r="A3" s="31" t="s">
        <v>9</v>
      </c>
      <c r="B3" s="224" t="s">
        <v>172</v>
      </c>
      <c r="C3" s="224"/>
      <c r="D3" s="224"/>
    </row>
    <row r="4" spans="1:4" ht="36" customHeight="1" x14ac:dyDescent="0.2">
      <c r="A4" s="108" t="s">
        <v>3</v>
      </c>
      <c r="B4" s="225" t="s">
        <v>104</v>
      </c>
      <c r="C4" s="225"/>
      <c r="D4" s="225"/>
    </row>
    <row r="5" spans="1:4" s="3" customFormat="1" ht="36" customHeight="1" x14ac:dyDescent="0.2">
      <c r="A5" s="226" t="s">
        <v>10</v>
      </c>
      <c r="B5" s="227"/>
      <c r="C5" s="227"/>
      <c r="D5" s="228"/>
    </row>
    <row r="6" spans="1:4" s="3" customFormat="1" ht="19.5" customHeight="1" x14ac:dyDescent="0.2">
      <c r="A6" s="229" t="s">
        <v>61</v>
      </c>
      <c r="B6" s="230"/>
      <c r="C6" s="230"/>
      <c r="D6" s="231"/>
    </row>
    <row r="7" spans="1:4" s="4" customFormat="1" ht="36" customHeight="1" x14ac:dyDescent="0.2">
      <c r="A7" s="220" t="s">
        <v>38</v>
      </c>
      <c r="B7" s="221"/>
      <c r="C7" s="221"/>
      <c r="D7" s="222"/>
    </row>
    <row r="8" spans="1:4" s="3" customFormat="1" ht="25.5" customHeight="1" x14ac:dyDescent="0.2">
      <c r="A8" s="18" t="s">
        <v>27</v>
      </c>
      <c r="B8" s="2" t="s">
        <v>30</v>
      </c>
      <c r="C8" s="2" t="s">
        <v>64</v>
      </c>
      <c r="D8" s="9" t="s">
        <v>18</v>
      </c>
    </row>
    <row r="9" spans="1:4" s="123" customFormat="1" ht="12.75" hidden="1" customHeight="1" x14ac:dyDescent="0.2">
      <c r="A9" s="120"/>
      <c r="B9" s="130"/>
      <c r="C9" s="121"/>
      <c r="D9" s="122"/>
    </row>
    <row r="10" spans="1:4" s="123" customFormat="1" x14ac:dyDescent="0.2">
      <c r="A10" s="120"/>
      <c r="B10" s="130"/>
      <c r="C10" s="121"/>
      <c r="D10" s="122"/>
    </row>
    <row r="11" spans="1:4" s="123" customFormat="1" ht="12.75" customHeight="1" x14ac:dyDescent="0.2">
      <c r="A11" s="125" t="s">
        <v>146</v>
      </c>
      <c r="B11" s="131"/>
      <c r="C11" s="121"/>
      <c r="D11" s="122"/>
    </row>
    <row r="12" spans="1:4" s="123" customFormat="1" x14ac:dyDescent="0.2">
      <c r="A12" s="120"/>
      <c r="B12" s="130"/>
      <c r="C12" s="121"/>
      <c r="D12" s="122"/>
    </row>
    <row r="13" spans="1:4" s="123" customFormat="1" x14ac:dyDescent="0.2">
      <c r="A13" s="120"/>
      <c r="B13" s="130"/>
      <c r="C13" s="121"/>
      <c r="D13" s="122"/>
    </row>
    <row r="14" spans="1:4" s="123" customFormat="1" hidden="1" x14ac:dyDescent="0.2">
      <c r="A14" s="120"/>
      <c r="B14" s="121"/>
      <c r="C14" s="121"/>
      <c r="D14" s="122"/>
    </row>
    <row r="15" spans="1:4" ht="19.5" customHeight="1" x14ac:dyDescent="0.2">
      <c r="A15" s="53" t="s">
        <v>4</v>
      </c>
      <c r="B15" s="58">
        <f>SUM(B9:B14)</f>
        <v>0</v>
      </c>
      <c r="C15" s="118"/>
      <c r="D15" s="119"/>
    </row>
    <row r="16" spans="1:4" ht="5.25" customHeight="1" x14ac:dyDescent="0.2">
      <c r="A16" s="25"/>
      <c r="B16" s="85"/>
      <c r="C16" s="85"/>
      <c r="D16" s="85"/>
    </row>
    <row r="17" spans="1:4" s="4" customFormat="1" ht="36" customHeight="1" x14ac:dyDescent="0.2">
      <c r="A17" s="232" t="s">
        <v>107</v>
      </c>
      <c r="B17" s="233"/>
      <c r="C17" s="233"/>
      <c r="D17" s="115"/>
    </row>
    <row r="18" spans="1:4" s="3" customFormat="1" ht="25.5" customHeight="1" x14ac:dyDescent="0.2">
      <c r="A18" s="18" t="s">
        <v>27</v>
      </c>
      <c r="B18" s="2" t="s">
        <v>31</v>
      </c>
      <c r="C18" s="2" t="s">
        <v>65</v>
      </c>
      <c r="D18" s="9" t="s">
        <v>17</v>
      </c>
    </row>
    <row r="19" spans="1:4" s="123" customFormat="1" ht="17.25" hidden="1" customHeight="1" x14ac:dyDescent="0.2">
      <c r="A19" s="120"/>
      <c r="B19" s="130"/>
      <c r="C19" s="121"/>
      <c r="D19" s="122"/>
    </row>
    <row r="20" spans="1:4" s="123" customFormat="1" ht="25.5" x14ac:dyDescent="0.2">
      <c r="A20" s="197">
        <v>42929</v>
      </c>
      <c r="B20" s="155">
        <v>517.77</v>
      </c>
      <c r="C20" s="168" t="s">
        <v>147</v>
      </c>
      <c r="D20" s="198" t="s">
        <v>167</v>
      </c>
    </row>
    <row r="21" spans="1:4" s="123" customFormat="1" ht="17.25" customHeight="1" x14ac:dyDescent="0.2">
      <c r="A21" s="194"/>
      <c r="B21" s="156">
        <v>0</v>
      </c>
      <c r="C21" s="169" t="s">
        <v>127</v>
      </c>
      <c r="D21" s="199" t="s">
        <v>128</v>
      </c>
    </row>
    <row r="22" spans="1:4" s="123" customFormat="1" ht="17.25" customHeight="1" x14ac:dyDescent="0.2">
      <c r="A22" s="172"/>
      <c r="B22" s="156">
        <v>0</v>
      </c>
      <c r="C22" s="169" t="s">
        <v>127</v>
      </c>
      <c r="D22" s="199" t="s">
        <v>129</v>
      </c>
    </row>
    <row r="23" spans="1:4" s="123" customFormat="1" ht="17.25" customHeight="1" x14ac:dyDescent="0.2">
      <c r="A23" s="195"/>
      <c r="B23" s="158">
        <v>0</v>
      </c>
      <c r="C23" s="196" t="s">
        <v>127</v>
      </c>
      <c r="D23" s="200" t="s">
        <v>130</v>
      </c>
    </row>
    <row r="24" spans="1:4" s="123" customFormat="1" ht="17.25" customHeight="1" x14ac:dyDescent="0.2">
      <c r="A24" s="197">
        <v>42963</v>
      </c>
      <c r="B24" s="159">
        <v>158</v>
      </c>
      <c r="C24" s="160" t="s">
        <v>158</v>
      </c>
      <c r="D24" s="198" t="s">
        <v>131</v>
      </c>
    </row>
    <row r="25" spans="1:4" s="123" customFormat="1" ht="17.25" customHeight="1" x14ac:dyDescent="0.2">
      <c r="A25" s="172"/>
      <c r="B25" s="161">
        <v>0</v>
      </c>
      <c r="C25" s="162" t="s">
        <v>127</v>
      </c>
      <c r="D25" s="199" t="s">
        <v>128</v>
      </c>
    </row>
    <row r="26" spans="1:4" s="123" customFormat="1" ht="17.25" customHeight="1" x14ac:dyDescent="0.2">
      <c r="A26" s="172"/>
      <c r="B26" s="163">
        <v>51.3</v>
      </c>
      <c r="C26" s="164" t="s">
        <v>132</v>
      </c>
      <c r="D26" s="199" t="s">
        <v>129</v>
      </c>
    </row>
    <row r="27" spans="1:4" s="123" customFormat="1" ht="17.25" customHeight="1" x14ac:dyDescent="0.2">
      <c r="A27" s="195"/>
      <c r="B27" s="165">
        <v>26.78</v>
      </c>
      <c r="C27" s="166" t="s">
        <v>171</v>
      </c>
      <c r="D27" s="200" t="s">
        <v>130</v>
      </c>
    </row>
    <row r="28" spans="1:4" s="123" customFormat="1" ht="51" x14ac:dyDescent="0.2">
      <c r="A28" s="193" t="s">
        <v>165</v>
      </c>
      <c r="B28" s="167">
        <v>513.41999999999996</v>
      </c>
      <c r="C28" s="168" t="s">
        <v>148</v>
      </c>
      <c r="D28" s="198" t="s">
        <v>131</v>
      </c>
    </row>
    <row r="29" spans="1:4" s="123" customFormat="1" ht="17.25" customHeight="1" x14ac:dyDescent="0.2">
      <c r="A29" s="172"/>
      <c r="B29" s="163">
        <v>484</v>
      </c>
      <c r="C29" s="169" t="s">
        <v>134</v>
      </c>
      <c r="D29" s="199" t="s">
        <v>128</v>
      </c>
    </row>
    <row r="30" spans="1:4" s="123" customFormat="1" ht="17.25" customHeight="1" x14ac:dyDescent="0.2">
      <c r="A30" s="157"/>
      <c r="B30" s="163">
        <v>81.739999999999995</v>
      </c>
      <c r="C30" s="164" t="s">
        <v>132</v>
      </c>
      <c r="D30" s="199" t="s">
        <v>129</v>
      </c>
    </row>
    <row r="31" spans="1:4" s="123" customFormat="1" ht="17.25" customHeight="1" x14ac:dyDescent="0.2">
      <c r="A31" s="170"/>
      <c r="B31" s="165">
        <v>26.78</v>
      </c>
      <c r="C31" s="166" t="s">
        <v>171</v>
      </c>
      <c r="D31" s="200" t="s">
        <v>130</v>
      </c>
    </row>
    <row r="32" spans="1:4" s="123" customFormat="1" ht="38.25" x14ac:dyDescent="0.2">
      <c r="A32" s="171" t="s">
        <v>164</v>
      </c>
      <c r="B32" s="161">
        <v>0</v>
      </c>
      <c r="C32" s="168" t="s">
        <v>149</v>
      </c>
      <c r="D32" s="198" t="s">
        <v>175</v>
      </c>
    </row>
    <row r="33" spans="1:4" s="123" customFormat="1" ht="17.25" customHeight="1" x14ac:dyDescent="0.2">
      <c r="A33" s="172"/>
      <c r="B33" s="173">
        <v>160</v>
      </c>
      <c r="C33" s="169" t="s">
        <v>135</v>
      </c>
      <c r="D33" s="199" t="s">
        <v>128</v>
      </c>
    </row>
    <row r="34" spans="1:4" s="123" customFormat="1" ht="17.25" customHeight="1" x14ac:dyDescent="0.2">
      <c r="A34" s="172"/>
      <c r="B34" s="210">
        <v>0</v>
      </c>
      <c r="C34" s="169" t="s">
        <v>127</v>
      </c>
      <c r="D34" s="199" t="s">
        <v>129</v>
      </c>
    </row>
    <row r="35" spans="1:4" s="123" customFormat="1" ht="17.25" customHeight="1" x14ac:dyDescent="0.2">
      <c r="A35" s="174"/>
      <c r="B35" s="175">
        <v>179.28</v>
      </c>
      <c r="C35" s="176" t="s">
        <v>174</v>
      </c>
      <c r="D35" s="200" t="s">
        <v>130</v>
      </c>
    </row>
    <row r="36" spans="1:4" s="123" customFormat="1" ht="17.25" customHeight="1" x14ac:dyDescent="0.2">
      <c r="A36" s="201">
        <v>43017</v>
      </c>
      <c r="B36" s="177">
        <v>125</v>
      </c>
      <c r="C36" s="178" t="s">
        <v>136</v>
      </c>
      <c r="D36" s="198" t="s">
        <v>131</v>
      </c>
    </row>
    <row r="37" spans="1:4" s="123" customFormat="1" ht="17.25" customHeight="1" x14ac:dyDescent="0.2">
      <c r="A37" s="179"/>
      <c r="B37" s="180">
        <v>159</v>
      </c>
      <c r="C37" s="162" t="s">
        <v>137</v>
      </c>
      <c r="D37" s="199" t="s">
        <v>128</v>
      </c>
    </row>
    <row r="38" spans="1:4" s="123" customFormat="1" ht="17.25" customHeight="1" x14ac:dyDescent="0.2">
      <c r="A38" s="179"/>
      <c r="B38" s="161">
        <v>0</v>
      </c>
      <c r="C38" s="162" t="s">
        <v>138</v>
      </c>
      <c r="D38" s="199" t="s">
        <v>129</v>
      </c>
    </row>
    <row r="39" spans="1:4" s="123" customFormat="1" ht="17.25" customHeight="1" x14ac:dyDescent="0.2">
      <c r="A39" s="174"/>
      <c r="B39" s="181">
        <v>26.78</v>
      </c>
      <c r="C39" s="166" t="s">
        <v>171</v>
      </c>
      <c r="D39" s="200" t="s">
        <v>130</v>
      </c>
    </row>
    <row r="40" spans="1:4" s="123" customFormat="1" ht="17.25" customHeight="1" x14ac:dyDescent="0.2">
      <c r="A40" s="202">
        <v>43020</v>
      </c>
      <c r="B40" s="183">
        <v>567.27</v>
      </c>
      <c r="C40" s="169" t="s">
        <v>150</v>
      </c>
      <c r="D40" s="199" t="s">
        <v>131</v>
      </c>
    </row>
    <row r="41" spans="1:4" s="123" customFormat="1" ht="17.25" customHeight="1" x14ac:dyDescent="0.2">
      <c r="A41" s="184"/>
      <c r="B41" s="210">
        <v>0</v>
      </c>
      <c r="C41" s="162" t="s">
        <v>127</v>
      </c>
      <c r="D41" s="199" t="s">
        <v>128</v>
      </c>
    </row>
    <row r="42" spans="1:4" s="123" customFormat="1" ht="17.25" customHeight="1" x14ac:dyDescent="0.2">
      <c r="A42" s="184"/>
      <c r="B42" s="161">
        <v>51.3</v>
      </c>
      <c r="C42" s="162" t="s">
        <v>132</v>
      </c>
      <c r="D42" s="199" t="s">
        <v>129</v>
      </c>
    </row>
    <row r="43" spans="1:4" s="123" customFormat="1" ht="17.25" customHeight="1" x14ac:dyDescent="0.2">
      <c r="A43" s="184"/>
      <c r="B43" s="181">
        <v>26.78</v>
      </c>
      <c r="C43" s="182" t="s">
        <v>133</v>
      </c>
      <c r="D43" s="200" t="s">
        <v>130</v>
      </c>
    </row>
    <row r="44" spans="1:4" s="123" customFormat="1" ht="38.25" x14ac:dyDescent="0.2">
      <c r="A44" s="171" t="s">
        <v>163</v>
      </c>
      <c r="B44" s="167">
        <v>453.42</v>
      </c>
      <c r="C44" s="168" t="s">
        <v>151</v>
      </c>
      <c r="D44" s="198" t="s">
        <v>131</v>
      </c>
    </row>
    <row r="45" spans="1:4" s="123" customFormat="1" ht="17.25" customHeight="1" x14ac:dyDescent="0.2">
      <c r="A45" s="172"/>
      <c r="B45" s="173">
        <v>274</v>
      </c>
      <c r="C45" s="169" t="s">
        <v>134</v>
      </c>
      <c r="D45" s="199" t="s">
        <v>128</v>
      </c>
    </row>
    <row r="46" spans="1:4" s="123" customFormat="1" ht="17.25" customHeight="1" x14ac:dyDescent="0.2">
      <c r="A46" s="172"/>
      <c r="B46" s="163">
        <v>99.13</v>
      </c>
      <c r="C46" s="169" t="s">
        <v>132</v>
      </c>
      <c r="D46" s="199" t="s">
        <v>129</v>
      </c>
    </row>
    <row r="47" spans="1:4" s="123" customFormat="1" ht="17.25" customHeight="1" x14ac:dyDescent="0.2">
      <c r="A47" s="174"/>
      <c r="B47" s="181">
        <v>26.78</v>
      </c>
      <c r="C47" s="166" t="s">
        <v>171</v>
      </c>
      <c r="D47" s="200" t="s">
        <v>130</v>
      </c>
    </row>
    <row r="48" spans="1:4" s="123" customFormat="1" ht="17.25" customHeight="1" x14ac:dyDescent="0.2">
      <c r="A48" s="203">
        <v>43117</v>
      </c>
      <c r="B48" s="185">
        <v>0</v>
      </c>
      <c r="C48" s="186" t="s">
        <v>152</v>
      </c>
      <c r="D48" s="187"/>
    </row>
    <row r="49" spans="1:4" s="123" customFormat="1" ht="17.25" customHeight="1" x14ac:dyDescent="0.2">
      <c r="A49" s="174"/>
      <c r="B49" s="188">
        <v>26.78</v>
      </c>
      <c r="C49" s="182" t="s">
        <v>133</v>
      </c>
      <c r="D49" s="200" t="s">
        <v>130</v>
      </c>
    </row>
    <row r="50" spans="1:4" s="123" customFormat="1" ht="25.5" x14ac:dyDescent="0.2">
      <c r="A50" s="201">
        <v>43122</v>
      </c>
      <c r="B50" s="189">
        <v>409.87</v>
      </c>
      <c r="C50" s="190" t="s">
        <v>168</v>
      </c>
      <c r="D50" s="198" t="s">
        <v>131</v>
      </c>
    </row>
    <row r="51" spans="1:4" s="123" customFormat="1" ht="17.25" customHeight="1" x14ac:dyDescent="0.2">
      <c r="A51" s="179"/>
      <c r="B51" s="210">
        <v>0</v>
      </c>
      <c r="C51" s="162" t="s">
        <v>127</v>
      </c>
      <c r="D51" s="199" t="s">
        <v>128</v>
      </c>
    </row>
    <row r="52" spans="1:4" s="123" customFormat="1" ht="17.25" customHeight="1" x14ac:dyDescent="0.2">
      <c r="A52" s="179"/>
      <c r="B52" s="161">
        <v>21.39</v>
      </c>
      <c r="C52" s="162" t="s">
        <v>139</v>
      </c>
      <c r="D52" s="199" t="s">
        <v>120</v>
      </c>
    </row>
    <row r="53" spans="1:4" s="123" customFormat="1" ht="17.25" customHeight="1" x14ac:dyDescent="0.2">
      <c r="A53" s="174"/>
      <c r="B53" s="181">
        <v>26.78</v>
      </c>
      <c r="C53" s="166" t="s">
        <v>171</v>
      </c>
      <c r="D53" s="200" t="s">
        <v>130</v>
      </c>
    </row>
    <row r="54" spans="1:4" s="123" customFormat="1" ht="17.25" customHeight="1" x14ac:dyDescent="0.2">
      <c r="A54" s="204">
        <v>43139</v>
      </c>
      <c r="B54" s="210">
        <v>557.36</v>
      </c>
      <c r="C54" s="169" t="s">
        <v>150</v>
      </c>
      <c r="D54" s="199" t="s">
        <v>131</v>
      </c>
    </row>
    <row r="55" spans="1:4" s="123" customFormat="1" ht="17.25" customHeight="1" x14ac:dyDescent="0.2">
      <c r="A55" s="157"/>
      <c r="B55" s="161">
        <v>195</v>
      </c>
      <c r="C55" s="162" t="s">
        <v>137</v>
      </c>
      <c r="D55" s="199" t="s">
        <v>128</v>
      </c>
    </row>
    <row r="56" spans="1:4" s="123" customFormat="1" ht="17.25" customHeight="1" x14ac:dyDescent="0.2">
      <c r="A56" s="157"/>
      <c r="B56" s="163">
        <v>51.3</v>
      </c>
      <c r="C56" s="164" t="s">
        <v>132</v>
      </c>
      <c r="D56" s="199" t="s">
        <v>129</v>
      </c>
    </row>
    <row r="57" spans="1:4" s="123" customFormat="1" ht="17.25" customHeight="1" x14ac:dyDescent="0.2">
      <c r="A57" s="170"/>
      <c r="B57" s="181">
        <v>26.78</v>
      </c>
      <c r="C57" s="166" t="s">
        <v>171</v>
      </c>
      <c r="D57" s="200" t="s">
        <v>130</v>
      </c>
    </row>
    <row r="58" spans="1:4" s="123" customFormat="1" ht="25.5" x14ac:dyDescent="0.2">
      <c r="A58" s="197">
        <v>43154</v>
      </c>
      <c r="B58" s="211">
        <v>541.52</v>
      </c>
      <c r="C58" s="168" t="s">
        <v>153</v>
      </c>
      <c r="D58" s="198" t="s">
        <v>131</v>
      </c>
    </row>
    <row r="59" spans="1:4" s="123" customFormat="1" ht="17.25" customHeight="1" x14ac:dyDescent="0.2">
      <c r="A59" s="157"/>
      <c r="B59" s="210">
        <v>0</v>
      </c>
      <c r="C59" s="162" t="s">
        <v>127</v>
      </c>
      <c r="D59" s="199" t="s">
        <v>128</v>
      </c>
    </row>
    <row r="60" spans="1:4" s="123" customFormat="1" ht="17.25" customHeight="1" x14ac:dyDescent="0.2">
      <c r="A60" s="157"/>
      <c r="B60" s="163">
        <v>51.3</v>
      </c>
      <c r="C60" s="164" t="s">
        <v>132</v>
      </c>
      <c r="D60" s="199" t="s">
        <v>129</v>
      </c>
    </row>
    <row r="61" spans="1:4" s="123" customFormat="1" ht="17.25" customHeight="1" x14ac:dyDescent="0.2">
      <c r="A61" s="170"/>
      <c r="B61" s="181">
        <v>26.78</v>
      </c>
      <c r="C61" s="166" t="s">
        <v>171</v>
      </c>
      <c r="D61" s="200" t="s">
        <v>130</v>
      </c>
    </row>
    <row r="62" spans="1:4" s="123" customFormat="1" ht="17.25" customHeight="1" x14ac:dyDescent="0.2">
      <c r="A62" s="205">
        <v>43160</v>
      </c>
      <c r="B62" s="191">
        <v>607.85</v>
      </c>
      <c r="C62" s="192" t="s">
        <v>154</v>
      </c>
      <c r="D62" s="198" t="s">
        <v>131</v>
      </c>
    </row>
    <row r="63" spans="1:4" s="123" customFormat="1" ht="17.25" customHeight="1" x14ac:dyDescent="0.2">
      <c r="A63" s="120"/>
      <c r="B63" s="210">
        <v>0</v>
      </c>
      <c r="C63" s="162" t="s">
        <v>127</v>
      </c>
      <c r="D63" s="199" t="s">
        <v>128</v>
      </c>
    </row>
    <row r="64" spans="1:4" s="123" customFormat="1" ht="17.25" customHeight="1" x14ac:dyDescent="0.2">
      <c r="A64" s="120"/>
      <c r="B64" s="163">
        <v>51.3</v>
      </c>
      <c r="C64" s="164" t="s">
        <v>132</v>
      </c>
      <c r="D64" s="199" t="s">
        <v>129</v>
      </c>
    </row>
    <row r="65" spans="1:4" s="123" customFormat="1" ht="17.25" customHeight="1" x14ac:dyDescent="0.2">
      <c r="A65" s="120"/>
      <c r="B65" s="181">
        <v>26.78</v>
      </c>
      <c r="C65" s="166" t="s">
        <v>171</v>
      </c>
      <c r="D65" s="200" t="s">
        <v>130</v>
      </c>
    </row>
    <row r="66" spans="1:4" s="123" customFormat="1" ht="17.25" customHeight="1" x14ac:dyDescent="0.2">
      <c r="A66" s="171" t="s">
        <v>162</v>
      </c>
      <c r="B66" s="211">
        <v>340.56</v>
      </c>
      <c r="C66" s="160" t="s">
        <v>155</v>
      </c>
      <c r="D66" s="198" t="s">
        <v>131</v>
      </c>
    </row>
    <row r="67" spans="1:4" s="123" customFormat="1" ht="17.25" customHeight="1" x14ac:dyDescent="0.2">
      <c r="A67" s="172"/>
      <c r="B67" s="210">
        <v>318</v>
      </c>
      <c r="C67" s="169" t="s">
        <v>137</v>
      </c>
      <c r="D67" s="199" t="s">
        <v>128</v>
      </c>
    </row>
    <row r="68" spans="1:4" s="123" customFormat="1" ht="17.25" customHeight="1" x14ac:dyDescent="0.2">
      <c r="A68" s="172"/>
      <c r="B68" s="210">
        <v>44</v>
      </c>
      <c r="C68" s="169" t="s">
        <v>132</v>
      </c>
      <c r="D68" s="199" t="s">
        <v>129</v>
      </c>
    </row>
    <row r="69" spans="1:4" s="123" customFormat="1" ht="17.25" customHeight="1" x14ac:dyDescent="0.2">
      <c r="A69" s="174"/>
      <c r="B69" s="181">
        <v>26.78</v>
      </c>
      <c r="C69" s="166" t="s">
        <v>171</v>
      </c>
      <c r="D69" s="200" t="s">
        <v>130</v>
      </c>
    </row>
    <row r="70" spans="1:4" s="123" customFormat="1" ht="17.25" customHeight="1" x14ac:dyDescent="0.2">
      <c r="A70" s="193" t="s">
        <v>161</v>
      </c>
      <c r="B70" s="212">
        <v>557.36</v>
      </c>
      <c r="C70" s="169" t="s">
        <v>150</v>
      </c>
      <c r="D70" s="198" t="s">
        <v>131</v>
      </c>
    </row>
    <row r="71" spans="1:4" s="123" customFormat="1" ht="17.25" customHeight="1" x14ac:dyDescent="0.2">
      <c r="A71" s="172"/>
      <c r="B71" s="163">
        <v>161.1</v>
      </c>
      <c r="C71" s="164" t="s">
        <v>140</v>
      </c>
      <c r="D71" s="199" t="s">
        <v>128</v>
      </c>
    </row>
    <row r="72" spans="1:4" s="123" customFormat="1" ht="17.25" customHeight="1" x14ac:dyDescent="0.2">
      <c r="A72" s="157"/>
      <c r="B72" s="163">
        <v>80</v>
      </c>
      <c r="C72" s="164" t="s">
        <v>132</v>
      </c>
      <c r="D72" s="199" t="s">
        <v>129</v>
      </c>
    </row>
    <row r="73" spans="1:4" s="123" customFormat="1" ht="17.25" customHeight="1" x14ac:dyDescent="0.2">
      <c r="A73" s="170"/>
      <c r="B73" s="181">
        <v>26.78</v>
      </c>
      <c r="C73" s="166" t="s">
        <v>171</v>
      </c>
      <c r="D73" s="200" t="s">
        <v>130</v>
      </c>
    </row>
    <row r="74" spans="1:4" s="123" customFormat="1" ht="17.25" customHeight="1" x14ac:dyDescent="0.2">
      <c r="A74" s="120" t="s">
        <v>160</v>
      </c>
      <c r="B74" s="191">
        <v>0</v>
      </c>
      <c r="C74" s="192" t="s">
        <v>156</v>
      </c>
      <c r="D74" s="198" t="s">
        <v>169</v>
      </c>
    </row>
    <row r="75" spans="1:4" s="123" customFormat="1" ht="17.25" customHeight="1" x14ac:dyDescent="0.2">
      <c r="A75" s="120"/>
      <c r="B75" s="191">
        <v>24.35</v>
      </c>
      <c r="C75" s="192" t="s">
        <v>141</v>
      </c>
      <c r="D75" s="199" t="s">
        <v>142</v>
      </c>
    </row>
    <row r="76" spans="1:4" s="123" customFormat="1" ht="17.25" customHeight="1" x14ac:dyDescent="0.2">
      <c r="A76" s="120"/>
      <c r="B76" s="161">
        <v>0</v>
      </c>
      <c r="C76" s="162" t="s">
        <v>127</v>
      </c>
      <c r="D76" s="199" t="s">
        <v>170</v>
      </c>
    </row>
    <row r="77" spans="1:4" s="123" customFormat="1" ht="17.25" customHeight="1" x14ac:dyDescent="0.2">
      <c r="A77" s="120"/>
      <c r="B77" s="191">
        <v>80</v>
      </c>
      <c r="C77" s="192" t="s">
        <v>132</v>
      </c>
      <c r="D77" s="199" t="s">
        <v>129</v>
      </c>
    </row>
    <row r="78" spans="1:4" s="123" customFormat="1" ht="17.25" customHeight="1" x14ac:dyDescent="0.2">
      <c r="A78" s="120"/>
      <c r="B78" s="181">
        <v>26.78</v>
      </c>
      <c r="C78" s="166" t="s">
        <v>171</v>
      </c>
      <c r="D78" s="200" t="s">
        <v>130</v>
      </c>
    </row>
    <row r="79" spans="1:4" s="123" customFormat="1" ht="17.25" customHeight="1" x14ac:dyDescent="0.2">
      <c r="A79" s="206">
        <v>43230</v>
      </c>
      <c r="B79" s="167">
        <v>567.27</v>
      </c>
      <c r="C79" s="168" t="s">
        <v>157</v>
      </c>
      <c r="D79" s="198" t="s">
        <v>131</v>
      </c>
    </row>
    <row r="80" spans="1:4" s="123" customFormat="1" ht="17.25" customHeight="1" x14ac:dyDescent="0.2">
      <c r="A80" s="157"/>
      <c r="B80" s="210">
        <v>0</v>
      </c>
      <c r="C80" s="162" t="s">
        <v>127</v>
      </c>
      <c r="D80" s="199" t="s">
        <v>128</v>
      </c>
    </row>
    <row r="81" spans="1:4" s="123" customFormat="1" ht="17.25" customHeight="1" x14ac:dyDescent="0.2">
      <c r="A81" s="157"/>
      <c r="B81" s="163">
        <v>44</v>
      </c>
      <c r="C81" s="164" t="s">
        <v>143</v>
      </c>
      <c r="D81" s="199" t="s">
        <v>129</v>
      </c>
    </row>
    <row r="82" spans="1:4" s="123" customFormat="1" ht="17.25" customHeight="1" x14ac:dyDescent="0.2">
      <c r="A82" s="170"/>
      <c r="B82" s="181">
        <v>26.78</v>
      </c>
      <c r="C82" s="166" t="s">
        <v>171</v>
      </c>
      <c r="D82" s="200" t="s">
        <v>130</v>
      </c>
    </row>
    <row r="83" spans="1:4" s="123" customFormat="1" ht="17.25" customHeight="1" x14ac:dyDescent="0.2">
      <c r="A83" s="171" t="s">
        <v>159</v>
      </c>
      <c r="B83" s="211">
        <v>394</v>
      </c>
      <c r="C83" s="169" t="s">
        <v>150</v>
      </c>
      <c r="D83" s="198" t="s">
        <v>131</v>
      </c>
    </row>
    <row r="84" spans="1:4" s="123" customFormat="1" ht="17.25" customHeight="1" x14ac:dyDescent="0.2">
      <c r="A84" s="157"/>
      <c r="B84" s="210">
        <v>150</v>
      </c>
      <c r="C84" s="169" t="s">
        <v>137</v>
      </c>
      <c r="D84" s="199" t="s">
        <v>128</v>
      </c>
    </row>
    <row r="85" spans="1:4" s="123" customFormat="1" ht="17.25" customHeight="1" x14ac:dyDescent="0.2">
      <c r="A85" s="157"/>
      <c r="B85" s="213">
        <v>80</v>
      </c>
      <c r="C85" s="164" t="s">
        <v>144</v>
      </c>
      <c r="D85" s="199" t="s">
        <v>129</v>
      </c>
    </row>
    <row r="86" spans="1:4" s="123" customFormat="1" ht="17.25" customHeight="1" x14ac:dyDescent="0.2">
      <c r="A86" s="170"/>
      <c r="B86" s="181">
        <v>26.78</v>
      </c>
      <c r="C86" s="166" t="s">
        <v>171</v>
      </c>
      <c r="D86" s="200" t="s">
        <v>130</v>
      </c>
    </row>
    <row r="87" spans="1:4" s="123" customFormat="1" ht="17.25" customHeight="1" x14ac:dyDescent="0.2">
      <c r="A87" s="197">
        <v>43273</v>
      </c>
      <c r="B87" s="211">
        <v>318</v>
      </c>
      <c r="C87" s="168" t="s">
        <v>145</v>
      </c>
      <c r="D87" s="198" t="s">
        <v>131</v>
      </c>
    </row>
    <row r="88" spans="1:4" s="123" customFormat="1" ht="17.25" customHeight="1" x14ac:dyDescent="0.2">
      <c r="A88" s="172"/>
      <c r="B88" s="210">
        <v>175</v>
      </c>
      <c r="C88" s="169" t="s">
        <v>137</v>
      </c>
      <c r="D88" s="199" t="s">
        <v>128</v>
      </c>
    </row>
    <row r="89" spans="1:4" s="123" customFormat="1" ht="17.25" customHeight="1" x14ac:dyDescent="0.2">
      <c r="A89" s="172"/>
      <c r="B89" s="213">
        <v>80</v>
      </c>
      <c r="C89" s="164" t="s">
        <v>144</v>
      </c>
      <c r="D89" s="199" t="s">
        <v>129</v>
      </c>
    </row>
    <row r="90" spans="1:4" s="123" customFormat="1" ht="17.25" customHeight="1" x14ac:dyDescent="0.2">
      <c r="A90" s="174"/>
      <c r="B90" s="181">
        <v>26.78</v>
      </c>
      <c r="C90" s="166" t="s">
        <v>171</v>
      </c>
      <c r="D90" s="200" t="s">
        <v>130</v>
      </c>
    </row>
    <row r="91" spans="1:4" s="123" customFormat="1" ht="25.5" x14ac:dyDescent="0.2">
      <c r="A91" s="197">
        <v>43279</v>
      </c>
      <c r="B91" s="167">
        <v>0</v>
      </c>
      <c r="C91" s="168" t="s">
        <v>166</v>
      </c>
      <c r="D91" s="198" t="s">
        <v>169</v>
      </c>
    </row>
    <row r="92" spans="1:4" s="123" customFormat="1" ht="17.25" customHeight="1" x14ac:dyDescent="0.2">
      <c r="A92" s="157"/>
      <c r="B92" s="156">
        <v>0</v>
      </c>
      <c r="C92" s="169" t="s">
        <v>127</v>
      </c>
      <c r="D92" s="199" t="s">
        <v>170</v>
      </c>
    </row>
    <row r="93" spans="1:4" s="123" customFormat="1" ht="17.25" customHeight="1" x14ac:dyDescent="0.2">
      <c r="A93" s="157"/>
      <c r="B93" s="163">
        <v>80</v>
      </c>
      <c r="C93" s="169" t="s">
        <v>144</v>
      </c>
      <c r="D93" s="199" t="s">
        <v>129</v>
      </c>
    </row>
    <row r="94" spans="1:4" s="123" customFormat="1" ht="17.25" customHeight="1" x14ac:dyDescent="0.2">
      <c r="A94" s="170"/>
      <c r="B94" s="181">
        <v>26.78</v>
      </c>
      <c r="C94" s="166" t="s">
        <v>171</v>
      </c>
      <c r="D94" s="200" t="s">
        <v>130</v>
      </c>
    </row>
    <row r="95" spans="1:4" s="123" customFormat="1" ht="17.25" hidden="1" customHeight="1" x14ac:dyDescent="0.2">
      <c r="A95" s="120"/>
      <c r="B95" s="130"/>
      <c r="C95" s="121"/>
      <c r="D95" s="122"/>
    </row>
    <row r="96" spans="1:4" s="123" customFormat="1" ht="17.25" hidden="1" customHeight="1" x14ac:dyDescent="0.2">
      <c r="A96" s="120"/>
      <c r="B96" s="130"/>
      <c r="C96" s="121"/>
      <c r="D96" s="122"/>
    </row>
    <row r="97" spans="1:4" s="123" customFormat="1" ht="17.25" hidden="1" customHeight="1" x14ac:dyDescent="0.2">
      <c r="A97" s="120"/>
      <c r="B97" s="130"/>
      <c r="C97" s="121"/>
      <c r="D97" s="122"/>
    </row>
    <row r="98" spans="1:4" s="123" customFormat="1" ht="17.25" hidden="1" customHeight="1" x14ac:dyDescent="0.2">
      <c r="A98" s="120"/>
      <c r="B98" s="130"/>
      <c r="C98" s="121"/>
      <c r="D98" s="122"/>
    </row>
    <row r="99" spans="1:4" s="123" customFormat="1" ht="17.25" hidden="1" customHeight="1" x14ac:dyDescent="0.2">
      <c r="A99" s="120"/>
      <c r="B99" s="130"/>
      <c r="C99" s="121"/>
      <c r="D99" s="122"/>
    </row>
    <row r="100" spans="1:4" s="123" customFormat="1" ht="17.25" hidden="1" customHeight="1" x14ac:dyDescent="0.2">
      <c r="A100" s="120"/>
      <c r="B100" s="130"/>
      <c r="C100" s="121"/>
      <c r="D100" s="122"/>
    </row>
    <row r="101" spans="1:4" s="123" customFormat="1" ht="17.25" hidden="1" customHeight="1" x14ac:dyDescent="0.2">
      <c r="A101" s="120"/>
      <c r="B101" s="130"/>
      <c r="C101" s="121"/>
      <c r="D101" s="122"/>
    </row>
    <row r="102" spans="1:4" s="123" customFormat="1" ht="17.25" hidden="1" customHeight="1" x14ac:dyDescent="0.2">
      <c r="A102" s="120"/>
      <c r="B102" s="130"/>
      <c r="C102" s="121"/>
      <c r="D102" s="122"/>
    </row>
    <row r="103" spans="1:4" s="123" customFormat="1" ht="17.25" hidden="1" customHeight="1" x14ac:dyDescent="0.2">
      <c r="A103" s="120"/>
      <c r="B103" s="130"/>
      <c r="C103" s="121"/>
      <c r="D103" s="122"/>
    </row>
    <row r="104" spans="1:4" s="123" customFormat="1" ht="17.25" hidden="1" customHeight="1" x14ac:dyDescent="0.2">
      <c r="A104" s="120"/>
      <c r="B104" s="130"/>
      <c r="C104" s="121"/>
      <c r="D104" s="122"/>
    </row>
    <row r="105" spans="1:4" s="123" customFormat="1" ht="17.25" hidden="1" customHeight="1" x14ac:dyDescent="0.2">
      <c r="A105" s="120"/>
      <c r="B105" s="130"/>
      <c r="C105" s="121"/>
      <c r="D105" s="122"/>
    </row>
    <row r="106" spans="1:4" s="123" customFormat="1" ht="17.25" hidden="1" customHeight="1" x14ac:dyDescent="0.2">
      <c r="A106" s="120"/>
      <c r="B106" s="130"/>
      <c r="C106" s="121"/>
      <c r="D106" s="122"/>
    </row>
    <row r="107" spans="1:4" s="123" customFormat="1" ht="17.25" hidden="1" customHeight="1" x14ac:dyDescent="0.2">
      <c r="A107" s="120"/>
      <c r="B107" s="130"/>
      <c r="C107" s="121"/>
      <c r="D107" s="122"/>
    </row>
    <row r="108" spans="1:4" s="123" customFormat="1" ht="17.25" hidden="1" customHeight="1" x14ac:dyDescent="0.2">
      <c r="A108" s="120"/>
      <c r="B108" s="130"/>
      <c r="C108" s="121"/>
      <c r="D108" s="122"/>
    </row>
    <row r="109" spans="1:4" s="123" customFormat="1" ht="17.25" hidden="1" customHeight="1" x14ac:dyDescent="0.2">
      <c r="A109" s="120"/>
      <c r="B109" s="130"/>
      <c r="C109" s="121"/>
      <c r="D109" s="122"/>
    </row>
    <row r="110" spans="1:4" s="123" customFormat="1" ht="17.25" hidden="1" customHeight="1" x14ac:dyDescent="0.2">
      <c r="A110" s="120"/>
      <c r="B110" s="130"/>
      <c r="C110" s="121"/>
      <c r="D110" s="122"/>
    </row>
    <row r="111" spans="1:4" s="123" customFormat="1" ht="17.25" hidden="1" customHeight="1" x14ac:dyDescent="0.2">
      <c r="A111" s="120"/>
      <c r="B111" s="130"/>
      <c r="C111" s="121"/>
      <c r="D111" s="122"/>
    </row>
    <row r="112" spans="1:4" s="123" customFormat="1" ht="17.25" hidden="1" customHeight="1" x14ac:dyDescent="0.2">
      <c r="A112" s="120"/>
      <c r="B112" s="130"/>
      <c r="C112" s="121"/>
      <c r="D112" s="122"/>
    </row>
    <row r="113" spans="1:4" s="123" customFormat="1" ht="17.25" hidden="1" customHeight="1" x14ac:dyDescent="0.2">
      <c r="A113" s="120"/>
      <c r="B113" s="130"/>
      <c r="C113" s="121"/>
      <c r="D113" s="122"/>
    </row>
    <row r="114" spans="1:4" s="123" customFormat="1" ht="17.25" hidden="1" customHeight="1" x14ac:dyDescent="0.2">
      <c r="A114" s="120"/>
      <c r="B114" s="130"/>
      <c r="C114" s="121"/>
      <c r="D114" s="122"/>
    </row>
    <row r="115" spans="1:4" s="123" customFormat="1" ht="17.25" hidden="1" customHeight="1" x14ac:dyDescent="0.2">
      <c r="A115" s="120"/>
      <c r="B115" s="130"/>
      <c r="C115" s="121"/>
      <c r="D115" s="122"/>
    </row>
    <row r="116" spans="1:4" s="123" customFormat="1" ht="17.25" hidden="1" customHeight="1" x14ac:dyDescent="0.2">
      <c r="A116" s="120"/>
      <c r="B116" s="130"/>
      <c r="C116" s="121"/>
      <c r="D116" s="122"/>
    </row>
    <row r="117" spans="1:4" s="123" customFormat="1" ht="17.25" hidden="1" customHeight="1" x14ac:dyDescent="0.2">
      <c r="A117" s="120"/>
      <c r="B117" s="130"/>
      <c r="C117" s="121"/>
      <c r="D117" s="122"/>
    </row>
    <row r="118" spans="1:4" s="123" customFormat="1" ht="17.25" hidden="1" customHeight="1" x14ac:dyDescent="0.2">
      <c r="A118" s="120"/>
      <c r="B118" s="130"/>
      <c r="C118" s="121"/>
      <c r="D118" s="122"/>
    </row>
    <row r="119" spans="1:4" s="123" customFormat="1" ht="17.25" hidden="1" customHeight="1" x14ac:dyDescent="0.2">
      <c r="A119" s="120"/>
      <c r="B119" s="130"/>
      <c r="C119" s="121"/>
      <c r="D119" s="122"/>
    </row>
    <row r="120" spans="1:4" s="123" customFormat="1" ht="17.25" hidden="1" customHeight="1" x14ac:dyDescent="0.2">
      <c r="A120" s="120"/>
      <c r="B120" s="130"/>
      <c r="C120" s="121"/>
      <c r="D120" s="122"/>
    </row>
    <row r="121" spans="1:4" s="123" customFormat="1" ht="17.25" hidden="1" customHeight="1" x14ac:dyDescent="0.2">
      <c r="A121" s="120"/>
      <c r="B121" s="130"/>
      <c r="C121" s="121"/>
      <c r="D121" s="122"/>
    </row>
    <row r="122" spans="1:4" s="123" customFormat="1" ht="17.25" hidden="1" customHeight="1" x14ac:dyDescent="0.2">
      <c r="A122" s="120"/>
      <c r="B122" s="130"/>
      <c r="C122" s="121"/>
      <c r="D122" s="122"/>
    </row>
    <row r="123" spans="1:4" s="123" customFormat="1" ht="17.25" hidden="1" customHeight="1" x14ac:dyDescent="0.2">
      <c r="A123" s="120"/>
      <c r="B123" s="130"/>
      <c r="C123" s="121"/>
      <c r="D123" s="122"/>
    </row>
    <row r="124" spans="1:4" s="123" customFormat="1" ht="17.25" hidden="1" customHeight="1" x14ac:dyDescent="0.2">
      <c r="A124" s="120"/>
      <c r="B124" s="130"/>
      <c r="C124" s="121"/>
      <c r="D124" s="122"/>
    </row>
    <row r="125" spans="1:4" s="123" customFormat="1" ht="17.25" hidden="1" customHeight="1" x14ac:dyDescent="0.2">
      <c r="A125" s="120"/>
      <c r="B125" s="130"/>
      <c r="C125" s="121"/>
      <c r="D125" s="122"/>
    </row>
    <row r="126" spans="1:4" s="123" customFormat="1" ht="17.25" hidden="1" customHeight="1" x14ac:dyDescent="0.2">
      <c r="A126" s="120"/>
      <c r="B126" s="130"/>
      <c r="C126" s="121"/>
      <c r="D126" s="122"/>
    </row>
    <row r="127" spans="1:4" s="123" customFormat="1" ht="17.25" hidden="1" customHeight="1" x14ac:dyDescent="0.2">
      <c r="A127" s="120"/>
      <c r="B127" s="130"/>
      <c r="C127" s="121"/>
      <c r="D127" s="122"/>
    </row>
    <row r="128" spans="1:4" s="123" customFormat="1" ht="17.25" hidden="1" customHeight="1" x14ac:dyDescent="0.2">
      <c r="A128" s="120"/>
      <c r="B128" s="130"/>
      <c r="C128" s="121"/>
      <c r="D128" s="122"/>
    </row>
    <row r="129" spans="1:4" s="123" customFormat="1" ht="17.25" hidden="1" customHeight="1" x14ac:dyDescent="0.2">
      <c r="A129" s="120"/>
      <c r="B129" s="130"/>
      <c r="C129" s="121"/>
      <c r="D129" s="122"/>
    </row>
    <row r="130" spans="1:4" s="123" customFormat="1" ht="17.25" hidden="1" customHeight="1" x14ac:dyDescent="0.2">
      <c r="A130" s="120"/>
      <c r="B130" s="130"/>
      <c r="C130" s="121"/>
      <c r="D130" s="122"/>
    </row>
    <row r="131" spans="1:4" s="123" customFormat="1" ht="17.25" hidden="1" customHeight="1" x14ac:dyDescent="0.2">
      <c r="A131" s="120"/>
      <c r="B131" s="130"/>
      <c r="C131" s="121"/>
      <c r="D131" s="122"/>
    </row>
    <row r="132" spans="1:4" s="123" customFormat="1" ht="17.25" hidden="1" customHeight="1" x14ac:dyDescent="0.2">
      <c r="A132" s="120"/>
      <c r="B132" s="130"/>
      <c r="C132" s="121"/>
      <c r="D132" s="122"/>
    </row>
    <row r="133" spans="1:4" s="123" customFormat="1" ht="17.25" hidden="1" customHeight="1" x14ac:dyDescent="0.2">
      <c r="A133" s="120"/>
      <c r="B133" s="130"/>
      <c r="C133" s="121"/>
      <c r="D133" s="122"/>
    </row>
    <row r="134" spans="1:4" s="123" customFormat="1" ht="17.25" hidden="1" customHeight="1" x14ac:dyDescent="0.2">
      <c r="A134" s="120"/>
      <c r="B134" s="130"/>
      <c r="C134" s="121"/>
      <c r="D134" s="122"/>
    </row>
    <row r="135" spans="1:4" s="123" customFormat="1" ht="17.25" hidden="1" customHeight="1" x14ac:dyDescent="0.2">
      <c r="A135" s="120"/>
      <c r="B135" s="130"/>
      <c r="C135" s="121"/>
      <c r="D135" s="122"/>
    </row>
    <row r="136" spans="1:4" s="123" customFormat="1" ht="17.25" hidden="1" customHeight="1" x14ac:dyDescent="0.2">
      <c r="A136" s="120"/>
      <c r="B136" s="130"/>
      <c r="C136" s="121"/>
      <c r="D136" s="122"/>
    </row>
    <row r="137" spans="1:4" s="123" customFormat="1" ht="17.25" hidden="1" customHeight="1" x14ac:dyDescent="0.2">
      <c r="A137" s="120"/>
      <c r="B137" s="130"/>
      <c r="C137" s="121"/>
      <c r="D137" s="122"/>
    </row>
    <row r="138" spans="1:4" s="123" customFormat="1" ht="17.25" hidden="1" customHeight="1" x14ac:dyDescent="0.2">
      <c r="A138" s="120"/>
      <c r="B138" s="130"/>
      <c r="C138" s="121"/>
      <c r="D138" s="122"/>
    </row>
    <row r="139" spans="1:4" s="123" customFormat="1" ht="17.25" hidden="1" customHeight="1" x14ac:dyDescent="0.2">
      <c r="A139" s="120"/>
      <c r="B139" s="130"/>
      <c r="C139" s="121"/>
      <c r="D139" s="122"/>
    </row>
    <row r="140" spans="1:4" s="123" customFormat="1" ht="17.25" hidden="1" customHeight="1" x14ac:dyDescent="0.2">
      <c r="A140" s="120"/>
      <c r="B140" s="130"/>
      <c r="C140" s="121"/>
      <c r="D140" s="122"/>
    </row>
    <row r="141" spans="1:4" s="123" customFormat="1" ht="17.25" hidden="1" customHeight="1" x14ac:dyDescent="0.2">
      <c r="A141" s="120"/>
      <c r="B141" s="130"/>
      <c r="C141" s="121"/>
      <c r="D141" s="122"/>
    </row>
    <row r="142" spans="1:4" s="123" customFormat="1" ht="17.25" hidden="1" customHeight="1" x14ac:dyDescent="0.2">
      <c r="A142" s="120"/>
      <c r="B142" s="130"/>
      <c r="C142" s="121"/>
      <c r="D142" s="122"/>
    </row>
    <row r="143" spans="1:4" s="123" customFormat="1" ht="17.25" hidden="1" customHeight="1" x14ac:dyDescent="0.2">
      <c r="A143" s="120"/>
      <c r="B143" s="130"/>
      <c r="C143" s="121"/>
      <c r="D143" s="122"/>
    </row>
    <row r="144" spans="1:4" s="123" customFormat="1" ht="17.25" hidden="1" customHeight="1" x14ac:dyDescent="0.2">
      <c r="A144" s="120"/>
      <c r="B144" s="130"/>
      <c r="C144" s="121"/>
      <c r="D144" s="122"/>
    </row>
    <row r="145" spans="1:4" s="123" customFormat="1" ht="17.25" hidden="1" customHeight="1" x14ac:dyDescent="0.2">
      <c r="A145" s="120"/>
      <c r="B145" s="130"/>
      <c r="C145" s="121"/>
      <c r="D145" s="122"/>
    </row>
    <row r="146" spans="1:4" s="123" customFormat="1" ht="17.25" hidden="1" customHeight="1" x14ac:dyDescent="0.2">
      <c r="A146" s="120"/>
      <c r="B146" s="130"/>
      <c r="C146" s="121"/>
      <c r="D146" s="122"/>
    </row>
    <row r="147" spans="1:4" s="123" customFormat="1" ht="17.25" hidden="1" customHeight="1" x14ac:dyDescent="0.2">
      <c r="A147" s="120"/>
      <c r="B147" s="130"/>
      <c r="C147" s="121"/>
      <c r="D147" s="122"/>
    </row>
    <row r="148" spans="1:4" s="123" customFormat="1" ht="17.25" hidden="1" customHeight="1" x14ac:dyDescent="0.2">
      <c r="A148" s="120"/>
      <c r="B148" s="130"/>
      <c r="C148" s="121"/>
      <c r="D148" s="122"/>
    </row>
    <row r="149" spans="1:4" s="123" customFormat="1" ht="17.25" hidden="1" customHeight="1" x14ac:dyDescent="0.2">
      <c r="A149" s="120"/>
      <c r="B149" s="130"/>
      <c r="C149" s="121"/>
      <c r="D149" s="122"/>
    </row>
    <row r="150" spans="1:4" s="123" customFormat="1" ht="17.25" hidden="1" customHeight="1" x14ac:dyDescent="0.2">
      <c r="A150" s="120"/>
      <c r="B150" s="130"/>
      <c r="C150" s="121"/>
      <c r="D150" s="122"/>
    </row>
    <row r="151" spans="1:4" s="123" customFormat="1" ht="17.25" hidden="1" customHeight="1" x14ac:dyDescent="0.2">
      <c r="A151" s="120"/>
      <c r="B151" s="130"/>
      <c r="C151" s="121"/>
      <c r="D151" s="122"/>
    </row>
    <row r="152" spans="1:4" s="123" customFormat="1" ht="17.25" hidden="1" customHeight="1" x14ac:dyDescent="0.2">
      <c r="A152" s="120"/>
      <c r="B152" s="130"/>
      <c r="C152" s="121"/>
      <c r="D152" s="122"/>
    </row>
    <row r="153" spans="1:4" s="123" customFormat="1" ht="17.25" hidden="1" customHeight="1" x14ac:dyDescent="0.2">
      <c r="A153" s="120"/>
      <c r="B153" s="130"/>
      <c r="C153" s="121"/>
      <c r="D153" s="122"/>
    </row>
    <row r="154" spans="1:4" s="123" customFormat="1" ht="17.25" hidden="1" customHeight="1" x14ac:dyDescent="0.2">
      <c r="A154" s="120"/>
      <c r="B154" s="130"/>
      <c r="C154" s="121"/>
      <c r="D154" s="122"/>
    </row>
    <row r="155" spans="1:4" s="123" customFormat="1" ht="17.25" hidden="1" customHeight="1" x14ac:dyDescent="0.2">
      <c r="A155" s="120"/>
      <c r="B155" s="130"/>
      <c r="C155" s="121"/>
      <c r="D155" s="122"/>
    </row>
    <row r="156" spans="1:4" s="123" customFormat="1" ht="17.25" hidden="1" customHeight="1" x14ac:dyDescent="0.2">
      <c r="A156" s="120"/>
      <c r="B156" s="130"/>
      <c r="C156" s="121"/>
      <c r="D156" s="122"/>
    </row>
    <row r="157" spans="1:4" s="123" customFormat="1" ht="17.25" hidden="1" customHeight="1" x14ac:dyDescent="0.2">
      <c r="A157" s="120"/>
      <c r="B157" s="130"/>
      <c r="C157" s="121"/>
      <c r="D157" s="122"/>
    </row>
    <row r="158" spans="1:4" s="123" customFormat="1" ht="17.25" hidden="1" customHeight="1" x14ac:dyDescent="0.2">
      <c r="A158" s="120"/>
      <c r="B158" s="130"/>
      <c r="C158" s="121"/>
      <c r="D158" s="122"/>
    </row>
    <row r="159" spans="1:4" s="123" customFormat="1" ht="17.25" hidden="1" customHeight="1" x14ac:dyDescent="0.2">
      <c r="A159" s="120"/>
      <c r="B159" s="130"/>
      <c r="C159" s="121"/>
      <c r="D159" s="122"/>
    </row>
    <row r="160" spans="1:4" s="123" customFormat="1" ht="17.25" hidden="1" customHeight="1" x14ac:dyDescent="0.2">
      <c r="A160" s="120"/>
      <c r="B160" s="130"/>
      <c r="C160" s="121"/>
      <c r="D160" s="122"/>
    </row>
    <row r="161" spans="1:4" s="123" customFormat="1" ht="17.25" hidden="1" customHeight="1" x14ac:dyDescent="0.2">
      <c r="A161" s="120"/>
      <c r="B161" s="130"/>
      <c r="C161" s="121"/>
      <c r="D161" s="122"/>
    </row>
    <row r="162" spans="1:4" s="123" customFormat="1" ht="17.25" hidden="1" customHeight="1" x14ac:dyDescent="0.2">
      <c r="A162" s="120"/>
      <c r="B162" s="130"/>
      <c r="C162" s="121"/>
      <c r="D162" s="122"/>
    </row>
    <row r="163" spans="1:4" s="123" customFormat="1" ht="17.25" hidden="1" customHeight="1" x14ac:dyDescent="0.2">
      <c r="A163" s="120"/>
      <c r="B163" s="130"/>
      <c r="C163" s="121"/>
      <c r="D163" s="122"/>
    </row>
    <row r="164" spans="1:4" s="123" customFormat="1" ht="17.25" hidden="1" customHeight="1" x14ac:dyDescent="0.2">
      <c r="A164" s="120"/>
      <c r="B164" s="130"/>
      <c r="C164" s="121"/>
      <c r="D164" s="122"/>
    </row>
    <row r="165" spans="1:4" s="123" customFormat="1" ht="17.25" hidden="1" customHeight="1" x14ac:dyDescent="0.2">
      <c r="A165" s="120"/>
      <c r="B165" s="130"/>
      <c r="C165" s="121"/>
      <c r="D165" s="122"/>
    </row>
    <row r="166" spans="1:4" s="123" customFormat="1" ht="17.25" hidden="1" customHeight="1" x14ac:dyDescent="0.2">
      <c r="A166" s="120"/>
      <c r="B166" s="130"/>
      <c r="C166" s="121"/>
      <c r="D166" s="122"/>
    </row>
    <row r="167" spans="1:4" s="123" customFormat="1" ht="17.25" hidden="1" customHeight="1" x14ac:dyDescent="0.2">
      <c r="A167" s="120"/>
      <c r="B167" s="130"/>
      <c r="C167" s="121"/>
      <c r="D167" s="122"/>
    </row>
    <row r="168" spans="1:4" s="123" customFormat="1" ht="17.25" hidden="1" customHeight="1" x14ac:dyDescent="0.2">
      <c r="A168" s="120"/>
      <c r="B168" s="130"/>
      <c r="C168" s="121"/>
      <c r="D168" s="122"/>
    </row>
    <row r="169" spans="1:4" s="123" customFormat="1" ht="17.25" hidden="1" customHeight="1" x14ac:dyDescent="0.2">
      <c r="A169" s="120"/>
      <c r="B169" s="130"/>
      <c r="C169" s="121"/>
      <c r="D169" s="122"/>
    </row>
    <row r="170" spans="1:4" s="123" customFormat="1" ht="17.25" hidden="1" customHeight="1" x14ac:dyDescent="0.2">
      <c r="A170" s="120"/>
      <c r="B170" s="130"/>
      <c r="C170" s="121"/>
      <c r="D170" s="122"/>
    </row>
    <row r="171" spans="1:4" s="123" customFormat="1" ht="17.25" hidden="1" customHeight="1" x14ac:dyDescent="0.2">
      <c r="A171" s="120"/>
      <c r="B171" s="130"/>
      <c r="C171" s="121"/>
      <c r="D171" s="122"/>
    </row>
    <row r="172" spans="1:4" s="123" customFormat="1" ht="17.25" hidden="1" customHeight="1" x14ac:dyDescent="0.2">
      <c r="A172" s="120"/>
      <c r="B172" s="130"/>
      <c r="C172" s="121"/>
      <c r="D172" s="122"/>
    </row>
    <row r="173" spans="1:4" s="123" customFormat="1" ht="17.25" hidden="1" customHeight="1" x14ac:dyDescent="0.2">
      <c r="A173" s="120"/>
      <c r="B173" s="130"/>
      <c r="C173" s="121"/>
      <c r="D173" s="122"/>
    </row>
    <row r="174" spans="1:4" s="123" customFormat="1" ht="17.25" hidden="1" customHeight="1" x14ac:dyDescent="0.2">
      <c r="A174" s="120"/>
      <c r="B174" s="130"/>
      <c r="C174" s="121"/>
      <c r="D174" s="122"/>
    </row>
    <row r="175" spans="1:4" s="123" customFormat="1" ht="17.25" hidden="1" customHeight="1" x14ac:dyDescent="0.2">
      <c r="A175" s="120"/>
      <c r="B175" s="130"/>
      <c r="C175" s="121"/>
      <c r="D175" s="122"/>
    </row>
    <row r="176" spans="1:4" s="123" customFormat="1" ht="17.25" hidden="1" customHeight="1" x14ac:dyDescent="0.2">
      <c r="A176" s="120"/>
      <c r="B176" s="130"/>
      <c r="C176" s="121"/>
      <c r="D176" s="122"/>
    </row>
    <row r="177" spans="1:4" s="123" customFormat="1" ht="17.25" hidden="1" customHeight="1" x14ac:dyDescent="0.2">
      <c r="A177" s="120"/>
      <c r="B177" s="130"/>
      <c r="C177" s="121"/>
      <c r="D177" s="122"/>
    </row>
    <row r="178" spans="1:4" s="123" customFormat="1" ht="17.25" hidden="1" customHeight="1" x14ac:dyDescent="0.2">
      <c r="A178" s="120"/>
      <c r="B178" s="130"/>
      <c r="C178" s="121"/>
      <c r="D178" s="122"/>
    </row>
    <row r="179" spans="1:4" s="123" customFormat="1" ht="17.25" hidden="1" customHeight="1" x14ac:dyDescent="0.2">
      <c r="A179" s="120"/>
      <c r="B179" s="130"/>
      <c r="C179" s="121"/>
      <c r="D179" s="122"/>
    </row>
    <row r="180" spans="1:4" s="123" customFormat="1" ht="17.25" hidden="1" customHeight="1" x14ac:dyDescent="0.2">
      <c r="A180" s="120"/>
      <c r="B180" s="130"/>
      <c r="C180" s="121"/>
      <c r="D180" s="122"/>
    </row>
    <row r="181" spans="1:4" s="123" customFormat="1" ht="17.25" hidden="1" customHeight="1" x14ac:dyDescent="0.2">
      <c r="A181" s="120"/>
      <c r="B181" s="130"/>
      <c r="C181" s="121"/>
      <c r="D181" s="122"/>
    </row>
    <row r="182" spans="1:4" s="123" customFormat="1" ht="17.25" hidden="1" customHeight="1" x14ac:dyDescent="0.2">
      <c r="A182" s="120"/>
      <c r="B182" s="130"/>
      <c r="C182" s="121"/>
      <c r="D182" s="122"/>
    </row>
    <row r="183" spans="1:4" s="123" customFormat="1" ht="17.25" hidden="1" customHeight="1" x14ac:dyDescent="0.2">
      <c r="A183" s="120"/>
      <c r="B183" s="130"/>
      <c r="C183" s="121"/>
      <c r="D183" s="122"/>
    </row>
    <row r="184" spans="1:4" s="123" customFormat="1" ht="17.25" hidden="1" customHeight="1" x14ac:dyDescent="0.2">
      <c r="A184" s="120"/>
      <c r="B184" s="130"/>
      <c r="C184" s="121"/>
      <c r="D184" s="122"/>
    </row>
    <row r="185" spans="1:4" s="123" customFormat="1" ht="17.25" hidden="1" customHeight="1" x14ac:dyDescent="0.2">
      <c r="A185" s="120"/>
      <c r="B185" s="130"/>
      <c r="C185" s="121"/>
      <c r="D185" s="122"/>
    </row>
    <row r="186" spans="1:4" s="123" customFormat="1" ht="17.25" hidden="1" customHeight="1" x14ac:dyDescent="0.2">
      <c r="A186" s="120"/>
      <c r="B186" s="130"/>
      <c r="C186" s="121"/>
      <c r="D186" s="122"/>
    </row>
    <row r="187" spans="1:4" s="123" customFormat="1" ht="17.25" hidden="1" customHeight="1" x14ac:dyDescent="0.2">
      <c r="A187" s="120"/>
      <c r="B187" s="130"/>
      <c r="C187" s="121"/>
      <c r="D187" s="122"/>
    </row>
    <row r="188" spans="1:4" s="123" customFormat="1" ht="17.25" hidden="1" customHeight="1" x14ac:dyDescent="0.2">
      <c r="A188" s="120"/>
      <c r="B188" s="130"/>
      <c r="C188" s="121"/>
      <c r="D188" s="122"/>
    </row>
    <row r="189" spans="1:4" s="123" customFormat="1" ht="17.25" hidden="1" customHeight="1" x14ac:dyDescent="0.2">
      <c r="A189" s="120"/>
      <c r="B189" s="130"/>
      <c r="C189" s="121"/>
      <c r="D189" s="122"/>
    </row>
    <row r="190" spans="1:4" s="123" customFormat="1" ht="17.25" hidden="1" customHeight="1" x14ac:dyDescent="0.2">
      <c r="A190" s="120"/>
      <c r="B190" s="130"/>
      <c r="C190" s="121"/>
      <c r="D190" s="122"/>
    </row>
    <row r="191" spans="1:4" s="123" customFormat="1" ht="17.25" hidden="1" customHeight="1" x14ac:dyDescent="0.2">
      <c r="A191" s="120"/>
      <c r="B191" s="130"/>
      <c r="C191" s="121"/>
      <c r="D191" s="122"/>
    </row>
    <row r="192" spans="1:4" s="123" customFormat="1" ht="17.25" hidden="1" customHeight="1" x14ac:dyDescent="0.2">
      <c r="A192" s="120"/>
      <c r="B192" s="130"/>
      <c r="C192" s="121"/>
      <c r="D192" s="122"/>
    </row>
    <row r="193" spans="1:4" s="123" customFormat="1" ht="17.25" hidden="1" customHeight="1" x14ac:dyDescent="0.2">
      <c r="A193" s="120"/>
      <c r="B193" s="130"/>
      <c r="C193" s="121"/>
      <c r="D193" s="122"/>
    </row>
    <row r="194" spans="1:4" s="123" customFormat="1" ht="17.25" hidden="1" customHeight="1" x14ac:dyDescent="0.2">
      <c r="A194" s="120"/>
      <c r="B194" s="130"/>
      <c r="C194" s="121"/>
      <c r="D194" s="122"/>
    </row>
    <row r="195" spans="1:4" s="123" customFormat="1" ht="17.25" hidden="1" customHeight="1" x14ac:dyDescent="0.2">
      <c r="A195" s="120"/>
      <c r="B195" s="130"/>
      <c r="C195" s="121"/>
      <c r="D195" s="122"/>
    </row>
    <row r="196" spans="1:4" s="123" customFormat="1" ht="17.25" hidden="1" customHeight="1" x14ac:dyDescent="0.2">
      <c r="A196" s="120"/>
      <c r="B196" s="130"/>
      <c r="C196" s="121"/>
      <c r="D196" s="122"/>
    </row>
    <row r="197" spans="1:4" s="123" customFormat="1" ht="17.25" hidden="1" customHeight="1" x14ac:dyDescent="0.2">
      <c r="A197" s="120"/>
      <c r="B197" s="130"/>
      <c r="C197" s="121"/>
      <c r="D197" s="122"/>
    </row>
    <row r="198" spans="1:4" s="123" customFormat="1" ht="17.25" hidden="1" customHeight="1" x14ac:dyDescent="0.2">
      <c r="A198" s="120"/>
      <c r="B198" s="130"/>
      <c r="C198" s="121"/>
      <c r="D198" s="122"/>
    </row>
    <row r="199" spans="1:4" s="123" customFormat="1" hidden="1" x14ac:dyDescent="0.2">
      <c r="A199" s="120"/>
      <c r="B199" s="130"/>
      <c r="C199" s="121"/>
      <c r="D199" s="122"/>
    </row>
    <row r="200" spans="1:4" s="123" customFormat="1" ht="12.6" hidden="1" customHeight="1" x14ac:dyDescent="0.2">
      <c r="A200" s="120"/>
      <c r="B200" s="130"/>
      <c r="C200" s="121"/>
      <c r="D200" s="122"/>
    </row>
    <row r="201" spans="1:4" s="123" customFormat="1" ht="12.6" hidden="1" customHeight="1" x14ac:dyDescent="0.2">
      <c r="A201" s="120"/>
      <c r="B201" s="130"/>
      <c r="C201" s="121"/>
      <c r="D201" s="122"/>
    </row>
    <row r="202" spans="1:4" s="123" customFormat="1" x14ac:dyDescent="0.2">
      <c r="A202" s="120"/>
      <c r="B202" s="130"/>
      <c r="C202" s="121"/>
      <c r="D202" s="122"/>
    </row>
    <row r="203" spans="1:4" s="123" customFormat="1" hidden="1" x14ac:dyDescent="0.2">
      <c r="A203" s="120"/>
      <c r="B203" s="121"/>
      <c r="C203" s="121"/>
      <c r="D203" s="122"/>
    </row>
    <row r="204" spans="1:4" ht="19.5" customHeight="1" x14ac:dyDescent="0.2">
      <c r="A204" s="53" t="s">
        <v>4</v>
      </c>
      <c r="B204" s="58">
        <f>SUM(B19:B203)</f>
        <v>10310.420000000006</v>
      </c>
      <c r="C204" s="118"/>
      <c r="D204" s="119"/>
    </row>
    <row r="205" spans="1:4" ht="5.25" customHeight="1" x14ac:dyDescent="0.2">
      <c r="A205" s="25"/>
      <c r="B205" s="85"/>
      <c r="C205" s="85"/>
      <c r="D205" s="85"/>
    </row>
    <row r="206" spans="1:4" ht="36" customHeight="1" x14ac:dyDescent="0.2">
      <c r="A206" s="234" t="s">
        <v>16</v>
      </c>
      <c r="B206" s="235"/>
      <c r="C206" s="235"/>
      <c r="D206" s="116"/>
    </row>
    <row r="207" spans="1:4" ht="25.5" customHeight="1" x14ac:dyDescent="0.2">
      <c r="A207" s="18" t="s">
        <v>0</v>
      </c>
      <c r="B207" s="2" t="s">
        <v>31</v>
      </c>
      <c r="C207" s="2" t="s">
        <v>66</v>
      </c>
      <c r="D207" s="9" t="s">
        <v>11</v>
      </c>
    </row>
    <row r="208" spans="1:4" s="123" customFormat="1" ht="15.75" hidden="1" customHeight="1" x14ac:dyDescent="0.2">
      <c r="A208" s="120"/>
      <c r="B208" s="130"/>
      <c r="C208" s="121"/>
      <c r="D208" s="122"/>
    </row>
    <row r="209" spans="1:11" s="123" customFormat="1" ht="15.75" customHeight="1" x14ac:dyDescent="0.2">
      <c r="A209" s="207">
        <v>42989</v>
      </c>
      <c r="B209" s="141">
        <v>26.78</v>
      </c>
      <c r="C209" s="142" t="s">
        <v>117</v>
      </c>
      <c r="D209" s="143" t="s">
        <v>118</v>
      </c>
    </row>
    <row r="210" spans="1:11" s="123" customFormat="1" ht="15.75" customHeight="1" x14ac:dyDescent="0.2">
      <c r="A210" s="207">
        <v>43034</v>
      </c>
      <c r="B210" s="144">
        <v>22.61</v>
      </c>
      <c r="C210" s="142" t="s">
        <v>119</v>
      </c>
      <c r="D210" s="145" t="s">
        <v>120</v>
      </c>
    </row>
    <row r="211" spans="1:11" s="123" customFormat="1" ht="15.75" customHeight="1" x14ac:dyDescent="0.2">
      <c r="A211" s="207">
        <v>43035</v>
      </c>
      <c r="B211" s="144">
        <v>39.130000000000003</v>
      </c>
      <c r="C211" s="142" t="s">
        <v>119</v>
      </c>
      <c r="D211" s="145" t="s">
        <v>120</v>
      </c>
    </row>
    <row r="212" spans="1:11" s="123" customFormat="1" ht="15.75" customHeight="1" x14ac:dyDescent="0.2">
      <c r="A212" s="207">
        <v>43053</v>
      </c>
      <c r="B212" s="141">
        <v>3.48</v>
      </c>
      <c r="C212" s="142" t="s">
        <v>121</v>
      </c>
      <c r="D212" s="143" t="s">
        <v>120</v>
      </c>
    </row>
    <row r="213" spans="1:11" s="123" customFormat="1" ht="15.75" customHeight="1" x14ac:dyDescent="0.2">
      <c r="A213" s="207">
        <v>43060</v>
      </c>
      <c r="B213" s="144">
        <v>6.96</v>
      </c>
      <c r="C213" s="142" t="s">
        <v>122</v>
      </c>
      <c r="D213" s="145" t="s">
        <v>120</v>
      </c>
    </row>
    <row r="214" spans="1:11" s="123" customFormat="1" ht="15.75" customHeight="1" x14ac:dyDescent="0.2">
      <c r="A214" s="207">
        <v>43069</v>
      </c>
      <c r="B214" s="144">
        <v>15.65</v>
      </c>
      <c r="C214" s="146" t="s">
        <v>123</v>
      </c>
      <c r="D214" s="147" t="s">
        <v>120</v>
      </c>
    </row>
    <row r="215" spans="1:11" s="123" customFormat="1" ht="15.75" customHeight="1" x14ac:dyDescent="0.2">
      <c r="A215" s="207">
        <v>43117</v>
      </c>
      <c r="B215" s="141">
        <v>8.6999999999999993</v>
      </c>
      <c r="C215" s="146" t="s">
        <v>152</v>
      </c>
      <c r="D215" s="148" t="s">
        <v>120</v>
      </c>
    </row>
    <row r="216" spans="1:11" s="123" customFormat="1" ht="15.75" customHeight="1" x14ac:dyDescent="0.2">
      <c r="A216" s="208">
        <v>43181</v>
      </c>
      <c r="B216" s="149">
        <v>22.61</v>
      </c>
      <c r="C216" s="150" t="s">
        <v>119</v>
      </c>
      <c r="D216" s="151" t="s">
        <v>124</v>
      </c>
    </row>
    <row r="217" spans="1:11" s="123" customFormat="1" ht="12.75" customHeight="1" x14ac:dyDescent="0.2">
      <c r="A217" s="209">
        <v>43236</v>
      </c>
      <c r="B217" s="152">
        <v>20.87</v>
      </c>
      <c r="C217" s="153" t="s">
        <v>125</v>
      </c>
      <c r="D217" s="154" t="s">
        <v>126</v>
      </c>
      <c r="F217" s="124"/>
      <c r="G217" s="124"/>
      <c r="H217" s="124"/>
      <c r="I217" s="124"/>
      <c r="J217" s="124"/>
      <c r="K217" s="124"/>
    </row>
    <row r="218" spans="1:11" s="123" customFormat="1" ht="12.75" customHeight="1" x14ac:dyDescent="0.2">
      <c r="A218" s="120"/>
      <c r="B218" s="130"/>
      <c r="C218" s="121"/>
      <c r="D218" s="122"/>
      <c r="F218" s="124"/>
      <c r="G218" s="124"/>
      <c r="H218" s="124"/>
      <c r="I218" s="124"/>
      <c r="J218" s="124"/>
      <c r="K218" s="124"/>
    </row>
    <row r="219" spans="1:11" s="123" customFormat="1" ht="12.75" customHeight="1" x14ac:dyDescent="0.2">
      <c r="A219" s="120"/>
      <c r="B219" s="130"/>
      <c r="C219" s="121"/>
      <c r="D219" s="122"/>
      <c r="F219" s="124"/>
      <c r="G219" s="124"/>
      <c r="H219" s="124"/>
      <c r="I219" s="124"/>
      <c r="J219" s="124"/>
      <c r="K219" s="124"/>
    </row>
    <row r="220" spans="1:11" s="123" customFormat="1" ht="12.75" customHeight="1" x14ac:dyDescent="0.2">
      <c r="A220" s="120"/>
      <c r="B220" s="130"/>
      <c r="C220" s="121"/>
      <c r="D220" s="122"/>
    </row>
    <row r="221" spans="1:11" s="123" customFormat="1" ht="12.75" hidden="1" customHeight="1" x14ac:dyDescent="0.2">
      <c r="A221" s="120"/>
      <c r="B221" s="121"/>
      <c r="C221" s="121"/>
      <c r="D221" s="122"/>
    </row>
    <row r="222" spans="1:11" ht="19.5" customHeight="1" x14ac:dyDescent="0.2">
      <c r="A222" s="53" t="s">
        <v>4</v>
      </c>
      <c r="B222" s="58">
        <f>SUM(B208:B221)</f>
        <v>166.79000000000002</v>
      </c>
      <c r="C222" s="118"/>
      <c r="D222" s="119"/>
    </row>
    <row r="223" spans="1:11" ht="5.25" customHeight="1" x14ac:dyDescent="0.2">
      <c r="A223" s="25"/>
      <c r="B223" s="85"/>
      <c r="C223" s="85"/>
      <c r="D223" s="85"/>
    </row>
    <row r="224" spans="1:11" s="7" customFormat="1" ht="34.5" customHeight="1" x14ac:dyDescent="0.2">
      <c r="A224" s="27" t="s">
        <v>7</v>
      </c>
      <c r="B224" s="59">
        <f>B15+B204+B222</f>
        <v>10477.210000000006</v>
      </c>
      <c r="C224" s="8"/>
      <c r="D224" s="117"/>
    </row>
    <row r="225" spans="1:4" s="54" customFormat="1" x14ac:dyDescent="0.2">
      <c r="B225" s="50"/>
      <c r="C225" s="51"/>
      <c r="D225" s="51"/>
    </row>
    <row r="226" spans="1:4" s="56" customFormat="1" x14ac:dyDescent="0.2">
      <c r="A226" s="29" t="s">
        <v>32</v>
      </c>
      <c r="B226" s="3"/>
    </row>
    <row r="227" spans="1:4" s="56" customFormat="1" ht="12.6" customHeight="1" x14ac:dyDescent="0.2">
      <c r="A227" s="218" t="s">
        <v>33</v>
      </c>
      <c r="B227" s="218"/>
      <c r="C227" s="218"/>
    </row>
    <row r="228" spans="1:4" s="54" customFormat="1" ht="12.95" customHeight="1" x14ac:dyDescent="0.2">
      <c r="A228" s="219" t="s">
        <v>39</v>
      </c>
      <c r="B228" s="219"/>
      <c r="C228" s="219"/>
    </row>
    <row r="229" spans="1:4" x14ac:dyDescent="0.2">
      <c r="A229" s="45" t="s">
        <v>34</v>
      </c>
      <c r="B229" s="46"/>
      <c r="C229" s="54"/>
      <c r="D229" s="54"/>
    </row>
    <row r="230" spans="1:4" x14ac:dyDescent="0.2">
      <c r="A230" s="68" t="s">
        <v>67</v>
      </c>
      <c r="B230" s="46"/>
      <c r="C230" s="82"/>
      <c r="D230" s="82"/>
    </row>
    <row r="231" spans="1:4" x14ac:dyDescent="0.2">
      <c r="A231" s="68" t="s">
        <v>49</v>
      </c>
      <c r="B231" s="46"/>
      <c r="C231" s="63"/>
      <c r="D231" s="63"/>
    </row>
    <row r="232" spans="1:4" x14ac:dyDescent="0.2">
      <c r="A232" s="214" t="s">
        <v>50</v>
      </c>
      <c r="B232" s="214"/>
      <c r="C232" s="214"/>
      <c r="D232" s="214"/>
    </row>
    <row r="233" spans="1:4" x14ac:dyDescent="0.2">
      <c r="A233" s="25"/>
      <c r="B233" s="54"/>
      <c r="C233" s="54"/>
      <c r="D233" s="54"/>
    </row>
    <row r="234" spans="1:4" x14ac:dyDescent="0.2">
      <c r="A234" s="25"/>
      <c r="B234" s="54"/>
      <c r="C234" s="54"/>
      <c r="D234" s="54"/>
    </row>
    <row r="235" spans="1:4" x14ac:dyDescent="0.2">
      <c r="A235" s="25"/>
      <c r="B235" s="54"/>
      <c r="C235" s="54"/>
      <c r="D235" s="54"/>
    </row>
    <row r="236" spans="1:4" x14ac:dyDescent="0.2">
      <c r="A236" s="25"/>
      <c r="B236" s="54"/>
      <c r="C236" s="54"/>
      <c r="D236" s="54"/>
    </row>
    <row r="237" spans="1:4" x14ac:dyDescent="0.2">
      <c r="A237" s="25"/>
      <c r="B237" s="54"/>
      <c r="C237" s="54"/>
      <c r="D237" s="54"/>
    </row>
    <row r="238" spans="1:4" x14ac:dyDescent="0.2">
      <c r="A238" s="25"/>
      <c r="B238" s="54"/>
      <c r="C238" s="54"/>
      <c r="D238" s="54"/>
    </row>
    <row r="239" spans="1:4" x14ac:dyDescent="0.2">
      <c r="A239" s="25"/>
      <c r="B239" s="54"/>
      <c r="C239" s="54"/>
      <c r="D239" s="54"/>
    </row>
    <row r="240" spans="1:4" x14ac:dyDescent="0.2">
      <c r="A240" s="25"/>
      <c r="B240" s="54"/>
      <c r="C240" s="54"/>
      <c r="D240" s="54"/>
    </row>
    <row r="241" spans="1:4" x14ac:dyDescent="0.2">
      <c r="A241" s="25"/>
      <c r="B241" s="54"/>
      <c r="C241" s="54"/>
      <c r="D241" s="54"/>
    </row>
    <row r="242" spans="1:4" x14ac:dyDescent="0.2">
      <c r="A242" s="25"/>
      <c r="B242" s="54"/>
      <c r="C242" s="54"/>
      <c r="D242" s="54"/>
    </row>
    <row r="243" spans="1:4" x14ac:dyDescent="0.2">
      <c r="A243" s="25"/>
      <c r="B243" s="54"/>
      <c r="C243" s="54"/>
      <c r="D243" s="54"/>
    </row>
  </sheetData>
  <sheetProtection sheet="1" objects="1" scenarios="1" formatCells="0" formatColumns="0" formatRows="0" insertColumns="0" insertRows="0"/>
  <mergeCells count="12">
    <mergeCell ref="A232:D232"/>
    <mergeCell ref="A1:D1"/>
    <mergeCell ref="A227:C227"/>
    <mergeCell ref="A228:C228"/>
    <mergeCell ref="A7:D7"/>
    <mergeCell ref="B2:D2"/>
    <mergeCell ref="B3:D3"/>
    <mergeCell ref="B4:D4"/>
    <mergeCell ref="A5:D5"/>
    <mergeCell ref="A6:D6"/>
    <mergeCell ref="A17:C17"/>
    <mergeCell ref="A206:C206"/>
  </mergeCells>
  <printOptions gridLines="1"/>
  <pageMargins left="0.11811023622047245" right="0.11811023622047245" top="0.15748031496062992" bottom="0.15748031496062992"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B28" sqref="B28"/>
    </sheetView>
  </sheetViews>
  <sheetFormatPr defaultColWidth="9.140625" defaultRowHeight="12.75" x14ac:dyDescent="0.2"/>
  <cols>
    <col min="1" max="1" width="27.5703125" style="14" customWidth="1"/>
    <col min="2" max="2" width="23.5703125" style="14" customWidth="1"/>
    <col min="3" max="6" width="27.5703125" style="14" customWidth="1"/>
    <col min="7" max="16384" width="9.140625" style="15"/>
  </cols>
  <sheetData>
    <row r="1" spans="1:7" ht="36" customHeight="1" x14ac:dyDescent="0.2">
      <c r="A1" s="241" t="s">
        <v>25</v>
      </c>
      <c r="B1" s="241"/>
      <c r="C1" s="241"/>
      <c r="D1" s="241"/>
      <c r="E1" s="241"/>
      <c r="F1" s="241"/>
    </row>
    <row r="2" spans="1:7" ht="36" customHeight="1" x14ac:dyDescent="0.2">
      <c r="A2" s="31" t="s">
        <v>8</v>
      </c>
      <c r="B2" s="245" t="str">
        <f>Travel!B2</f>
        <v>Auckland District Health Board (ADHB)</v>
      </c>
      <c r="C2" s="245"/>
      <c r="D2" s="245"/>
      <c r="E2" s="245"/>
      <c r="F2" s="245"/>
      <c r="G2" s="32"/>
    </row>
    <row r="3" spans="1:7" ht="36" customHeight="1" x14ac:dyDescent="0.2">
      <c r="A3" s="31" t="s">
        <v>9</v>
      </c>
      <c r="B3" s="246" t="str">
        <f>Travel!B3</f>
        <v>Ailsa Claire</v>
      </c>
      <c r="C3" s="246"/>
      <c r="D3" s="246"/>
      <c r="E3" s="246"/>
      <c r="F3" s="246"/>
      <c r="G3" s="33"/>
    </row>
    <row r="4" spans="1:7" ht="36" customHeight="1" x14ac:dyDescent="0.2">
      <c r="A4" s="31" t="s">
        <v>3</v>
      </c>
      <c r="B4" s="246" t="str">
        <f>Travel!B4</f>
        <v>1 July 2017 to 30 June 2018 (or specify applicable part year)*</v>
      </c>
      <c r="C4" s="246"/>
      <c r="D4" s="246"/>
      <c r="E4" s="246"/>
      <c r="F4" s="246"/>
      <c r="G4" s="33"/>
    </row>
    <row r="5" spans="1:7" s="13" customFormat="1" ht="36" customHeight="1" x14ac:dyDescent="0.25">
      <c r="A5" s="247" t="s">
        <v>51</v>
      </c>
      <c r="B5" s="248"/>
      <c r="C5" s="249"/>
      <c r="D5" s="249"/>
      <c r="E5" s="249"/>
      <c r="F5" s="250"/>
    </row>
    <row r="6" spans="1:7" s="13" customFormat="1" ht="19.5" customHeight="1" x14ac:dyDescent="0.25">
      <c r="A6" s="242" t="s">
        <v>68</v>
      </c>
      <c r="B6" s="243"/>
      <c r="C6" s="243"/>
      <c r="D6" s="243"/>
      <c r="E6" s="243"/>
      <c r="F6" s="244"/>
    </row>
    <row r="7" spans="1:7" s="3" customFormat="1" ht="36" customHeight="1" x14ac:dyDescent="0.25">
      <c r="A7" s="238" t="s">
        <v>22</v>
      </c>
      <c r="B7" s="239"/>
      <c r="C7" s="109"/>
      <c r="D7" s="109"/>
      <c r="E7" s="109"/>
      <c r="F7" s="110"/>
    </row>
    <row r="8" spans="1:7" ht="25.5" x14ac:dyDescent="0.2">
      <c r="A8" s="18" t="s">
        <v>0</v>
      </c>
      <c r="B8" s="26" t="s">
        <v>40</v>
      </c>
      <c r="C8" s="2" t="s">
        <v>5</v>
      </c>
      <c r="D8" s="2" t="s">
        <v>13</v>
      </c>
      <c r="E8" s="2" t="s">
        <v>12</v>
      </c>
      <c r="F8" s="9" t="s">
        <v>1</v>
      </c>
    </row>
    <row r="9" spans="1:7" s="114" customFormat="1" ht="16.5" hidden="1" customHeight="1" x14ac:dyDescent="0.2">
      <c r="A9" s="127"/>
      <c r="B9" s="132"/>
      <c r="C9" s="128"/>
      <c r="D9" s="128"/>
      <c r="E9" s="128"/>
      <c r="F9" s="129"/>
    </row>
    <row r="10" spans="1:7" s="114" customFormat="1" x14ac:dyDescent="0.2">
      <c r="A10" s="127" t="s">
        <v>108</v>
      </c>
      <c r="B10" s="132"/>
      <c r="C10" s="128"/>
      <c r="D10" s="128"/>
      <c r="E10" s="128"/>
      <c r="F10" s="129"/>
    </row>
    <row r="11" spans="1:7" s="114" customFormat="1" ht="12.75" customHeight="1" x14ac:dyDescent="0.2">
      <c r="A11" s="89" t="s">
        <v>146</v>
      </c>
      <c r="B11" s="133"/>
      <c r="C11" s="90"/>
      <c r="D11" s="90"/>
      <c r="E11" s="90"/>
      <c r="F11" s="91"/>
    </row>
    <row r="12" spans="1:7" s="114" customFormat="1" ht="12.75" customHeight="1" x14ac:dyDescent="0.2">
      <c r="A12" s="126"/>
      <c r="B12" s="133"/>
      <c r="C12" s="90"/>
      <c r="D12" s="90"/>
      <c r="E12" s="90"/>
      <c r="F12" s="91"/>
    </row>
    <row r="13" spans="1:7" s="114" customFormat="1" ht="12.75" customHeight="1" x14ac:dyDescent="0.2">
      <c r="A13" s="89"/>
      <c r="B13" s="133"/>
      <c r="C13" s="90"/>
      <c r="D13" s="90"/>
      <c r="E13" s="90"/>
      <c r="F13" s="91"/>
    </row>
    <row r="14" spans="1:7" s="114" customFormat="1" ht="12.75" customHeight="1" x14ac:dyDescent="0.2">
      <c r="A14" s="89"/>
      <c r="B14" s="133"/>
      <c r="C14" s="90"/>
      <c r="D14" s="90"/>
      <c r="E14" s="90"/>
      <c r="F14" s="91"/>
    </row>
    <row r="15" spans="1:7" s="114" customFormat="1" hidden="1" x14ac:dyDescent="0.2">
      <c r="A15" s="89"/>
      <c r="B15" s="90"/>
      <c r="C15" s="90"/>
      <c r="D15" s="90"/>
      <c r="E15" s="90"/>
      <c r="F15" s="91"/>
    </row>
    <row r="16" spans="1:7" ht="27.75" customHeight="1" x14ac:dyDescent="0.2">
      <c r="A16" s="55" t="s">
        <v>23</v>
      </c>
      <c r="B16" s="60">
        <f>SUM(B9:B15)</f>
        <v>0</v>
      </c>
      <c r="C16" s="19"/>
      <c r="D16" s="20"/>
      <c r="E16" s="20"/>
      <c r="F16" s="21"/>
    </row>
    <row r="17" spans="1:6" x14ac:dyDescent="0.2">
      <c r="A17" s="71"/>
      <c r="B17" s="77"/>
      <c r="C17" s="77"/>
      <c r="D17" s="77"/>
      <c r="E17" s="77"/>
      <c r="F17" s="78"/>
    </row>
    <row r="18" spans="1:6" x14ac:dyDescent="0.2">
      <c r="A18" s="28" t="s">
        <v>32</v>
      </c>
      <c r="B18" s="3"/>
      <c r="C18" s="85"/>
      <c r="D18" s="84"/>
      <c r="E18" s="84"/>
      <c r="F18" s="87"/>
    </row>
    <row r="19" spans="1:6" x14ac:dyDescent="0.2">
      <c r="A19" s="251" t="s">
        <v>106</v>
      </c>
      <c r="B19" s="252"/>
      <c r="C19" s="252"/>
      <c r="D19" s="252"/>
      <c r="E19" s="252"/>
      <c r="F19" s="253"/>
    </row>
    <row r="20" spans="1:6" x14ac:dyDescent="0.2">
      <c r="A20" s="240" t="s">
        <v>63</v>
      </c>
      <c r="B20" s="218"/>
      <c r="C20" s="218"/>
      <c r="D20" s="84"/>
      <c r="E20" s="84"/>
      <c r="F20" s="87"/>
    </row>
    <row r="21" spans="1:6" x14ac:dyDescent="0.2">
      <c r="A21" s="45" t="s">
        <v>41</v>
      </c>
      <c r="B21" s="46"/>
      <c r="C21" s="85"/>
      <c r="D21" s="84"/>
      <c r="E21" s="84"/>
      <c r="F21" s="87"/>
    </row>
    <row r="22" spans="1:6" x14ac:dyDescent="0.2">
      <c r="A22" s="45" t="s">
        <v>59</v>
      </c>
      <c r="B22" s="46"/>
      <c r="C22" s="85"/>
      <c r="D22" s="85"/>
      <c r="E22" s="85"/>
      <c r="F22" s="10"/>
    </row>
    <row r="23" spans="1:6" ht="12.75" customHeight="1" x14ac:dyDescent="0.2">
      <c r="A23" s="236" t="s">
        <v>50</v>
      </c>
      <c r="B23" s="237"/>
      <c r="C23" s="112"/>
      <c r="D23" s="112"/>
      <c r="E23" s="112"/>
      <c r="F23" s="113"/>
    </row>
    <row r="24" spans="1:6" x14ac:dyDescent="0.2">
      <c r="A24" s="57"/>
      <c r="B24" s="57"/>
      <c r="C24" s="57"/>
      <c r="D24" s="57"/>
      <c r="E24" s="57"/>
      <c r="F24" s="57"/>
    </row>
    <row r="25" spans="1:6" x14ac:dyDescent="0.2">
      <c r="A25" s="57"/>
      <c r="B25" s="57"/>
      <c r="C25" s="57"/>
      <c r="D25" s="57"/>
      <c r="E25" s="57"/>
      <c r="F25" s="57"/>
    </row>
    <row r="26" spans="1:6" x14ac:dyDescent="0.2">
      <c r="A26" s="57"/>
      <c r="B26" s="57"/>
      <c r="C26" s="57"/>
      <c r="D26" s="57"/>
      <c r="E26" s="57"/>
      <c r="F26" s="57"/>
    </row>
    <row r="27" spans="1:6" x14ac:dyDescent="0.2">
      <c r="A27" s="57"/>
      <c r="B27" s="57"/>
      <c r="C27" s="57"/>
      <c r="D27" s="57"/>
      <c r="E27" s="57"/>
      <c r="F27" s="57"/>
    </row>
    <row r="28" spans="1:6" x14ac:dyDescent="0.2">
      <c r="A28" s="57"/>
      <c r="B28" s="57"/>
      <c r="C28" s="57"/>
      <c r="D28" s="57"/>
      <c r="E28" s="57"/>
      <c r="F28" s="57"/>
    </row>
  </sheetData>
  <sheetProtection sheet="1" formatCells="0" formatColumns="0" formatRows="0" insertColumns="0" insertRows="0"/>
  <mergeCells count="10">
    <mergeCell ref="A23:B23"/>
    <mergeCell ref="A7:B7"/>
    <mergeCell ref="A20:C20"/>
    <mergeCell ref="A1:F1"/>
    <mergeCell ref="A6:F6"/>
    <mergeCell ref="B2:F2"/>
    <mergeCell ref="B3:F3"/>
    <mergeCell ref="B4:F4"/>
    <mergeCell ref="A5:F5"/>
    <mergeCell ref="A19:F19"/>
  </mergeCells>
  <printOptions gridLines="1"/>
  <pageMargins left="0.70866141732283472" right="0.70866141732283472" top="0.74803149606299213" bottom="0.74803149606299213" header="0.31496062992125984" footer="0.31496062992125984"/>
  <pageSetup paperSize="9" scale="8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activeCell="A11" sqref="A11"/>
    </sheetView>
  </sheetViews>
  <sheetFormatPr defaultColWidth="9.140625" defaultRowHeight="12.75" x14ac:dyDescent="0.2"/>
  <cols>
    <col min="1" max="5" width="27.5703125" style="23" customWidth="1"/>
    <col min="6" max="16384" width="9.140625" style="24"/>
  </cols>
  <sheetData>
    <row r="1" spans="1:14" ht="36" customHeight="1" x14ac:dyDescent="0.2">
      <c r="A1" s="241" t="s">
        <v>25</v>
      </c>
      <c r="B1" s="241"/>
      <c r="C1" s="241"/>
      <c r="D1" s="241"/>
      <c r="E1" s="241"/>
      <c r="F1" s="61"/>
    </row>
    <row r="2" spans="1:14" ht="36" customHeight="1" x14ac:dyDescent="0.2">
      <c r="A2" s="31" t="s">
        <v>8</v>
      </c>
      <c r="B2" s="245" t="str">
        <f>Travel!B2</f>
        <v>Auckland District Health Board (ADHB)</v>
      </c>
      <c r="C2" s="245"/>
      <c r="D2" s="245"/>
      <c r="E2" s="245"/>
      <c r="F2" s="32"/>
      <c r="G2" s="32"/>
    </row>
    <row r="3" spans="1:14" ht="36" customHeight="1" x14ac:dyDescent="0.2">
      <c r="A3" s="31" t="s">
        <v>9</v>
      </c>
      <c r="B3" s="246" t="str">
        <f>Travel!B3</f>
        <v>Ailsa Claire</v>
      </c>
      <c r="C3" s="246"/>
      <c r="D3" s="246"/>
      <c r="E3" s="246"/>
      <c r="F3" s="33"/>
      <c r="G3" s="33"/>
    </row>
    <row r="4" spans="1:14" ht="36" customHeight="1" x14ac:dyDescent="0.2">
      <c r="A4" s="31" t="s">
        <v>3</v>
      </c>
      <c r="B4" s="246" t="str">
        <f>Travel!B4</f>
        <v>1 July 2017 to 30 June 2018 (or specify applicable part year)*</v>
      </c>
      <c r="C4" s="246"/>
      <c r="D4" s="246"/>
      <c r="E4" s="246"/>
      <c r="F4" s="33"/>
      <c r="G4" s="33"/>
    </row>
    <row r="5" spans="1:14" ht="36" customHeight="1" x14ac:dyDescent="0.2">
      <c r="A5" s="262" t="s">
        <v>52</v>
      </c>
      <c r="B5" s="263"/>
      <c r="C5" s="263"/>
      <c r="D5" s="263"/>
      <c r="E5" s="264"/>
    </row>
    <row r="6" spans="1:14" ht="20.100000000000001" customHeight="1" x14ac:dyDescent="0.2">
      <c r="A6" s="260" t="s">
        <v>60</v>
      </c>
      <c r="B6" s="260"/>
      <c r="C6" s="260"/>
      <c r="D6" s="260"/>
      <c r="E6" s="261"/>
      <c r="F6" s="34"/>
      <c r="G6" s="34"/>
    </row>
    <row r="7" spans="1:14" ht="36" customHeight="1" x14ac:dyDescent="0.25">
      <c r="A7" s="22" t="s">
        <v>20</v>
      </c>
      <c r="B7" s="5"/>
      <c r="C7" s="5"/>
      <c r="D7" s="5"/>
      <c r="E7" s="17"/>
    </row>
    <row r="8" spans="1:14" ht="25.5" x14ac:dyDescent="0.2">
      <c r="A8" s="18" t="s">
        <v>0</v>
      </c>
      <c r="B8" s="2" t="s">
        <v>42</v>
      </c>
      <c r="C8" s="2" t="s">
        <v>35</v>
      </c>
      <c r="D8" s="2" t="s">
        <v>54</v>
      </c>
      <c r="E8" s="9" t="s">
        <v>70</v>
      </c>
    </row>
    <row r="9" spans="1:14" s="114" customFormat="1" ht="15.75" hidden="1" customHeight="1" x14ac:dyDescent="0.2">
      <c r="A9" s="127"/>
      <c r="B9" s="128"/>
      <c r="C9" s="128"/>
      <c r="D9" s="134"/>
      <c r="E9" s="129"/>
    </row>
    <row r="10" spans="1:14" s="97" customFormat="1" x14ac:dyDescent="0.2">
      <c r="A10" s="89"/>
      <c r="B10" s="90"/>
      <c r="C10" s="90"/>
      <c r="D10" s="133"/>
      <c r="E10" s="91"/>
    </row>
    <row r="11" spans="1:14" s="97" customFormat="1" x14ac:dyDescent="0.2">
      <c r="A11" s="125" t="s">
        <v>146</v>
      </c>
      <c r="B11" s="90"/>
      <c r="C11" s="90"/>
      <c r="D11" s="133"/>
      <c r="E11" s="91"/>
    </row>
    <row r="12" spans="1:14" s="97" customFormat="1" x14ac:dyDescent="0.2">
      <c r="A12" s="89"/>
      <c r="B12" s="90"/>
      <c r="C12" s="90"/>
      <c r="D12" s="133"/>
      <c r="E12" s="91"/>
      <c r="N12" s="101"/>
    </row>
    <row r="13" spans="1:14" s="97" customFormat="1" x14ac:dyDescent="0.2">
      <c r="A13" s="89"/>
      <c r="B13" s="90"/>
      <c r="C13" s="90"/>
      <c r="D13" s="133"/>
      <c r="E13" s="91"/>
    </row>
    <row r="14" spans="1:14" s="97" customFormat="1" hidden="1" x14ac:dyDescent="0.2">
      <c r="A14" s="98"/>
      <c r="B14" s="99"/>
      <c r="C14" s="99"/>
      <c r="D14" s="99"/>
      <c r="E14" s="100"/>
    </row>
    <row r="15" spans="1:14" ht="27.95" customHeight="1" x14ac:dyDescent="0.2">
      <c r="A15" s="55" t="s">
        <v>24</v>
      </c>
      <c r="B15" s="96" t="s">
        <v>19</v>
      </c>
      <c r="C15" s="102">
        <f>COUNTIF(B9:B14,"*")</f>
        <v>0</v>
      </c>
      <c r="D15" s="94">
        <f>SUM(D9:D14)</f>
        <v>0</v>
      </c>
      <c r="E15" s="95"/>
    </row>
    <row r="16" spans="1:14" x14ac:dyDescent="0.2">
      <c r="A16" s="111"/>
      <c r="B16" s="72"/>
      <c r="C16" s="77"/>
      <c r="D16" s="50"/>
      <c r="E16" s="78"/>
    </row>
    <row r="17" spans="1:6" x14ac:dyDescent="0.2">
      <c r="A17" s="28" t="s">
        <v>26</v>
      </c>
      <c r="B17" s="29"/>
      <c r="C17" s="29"/>
      <c r="D17" s="29"/>
      <c r="E17" s="30"/>
    </row>
    <row r="18" spans="1:6" x14ac:dyDescent="0.2">
      <c r="A18" s="240" t="s">
        <v>63</v>
      </c>
      <c r="B18" s="218"/>
      <c r="C18" s="218"/>
      <c r="D18" s="29"/>
      <c r="E18" s="30"/>
    </row>
    <row r="19" spans="1:6" x14ac:dyDescent="0.2">
      <c r="A19" s="254" t="s">
        <v>53</v>
      </c>
      <c r="B19" s="255"/>
      <c r="C19" s="255"/>
      <c r="D19" s="255"/>
      <c r="E19" s="256"/>
    </row>
    <row r="20" spans="1:6" x14ac:dyDescent="0.2">
      <c r="A20" s="92" t="s">
        <v>71</v>
      </c>
      <c r="B20" s="24"/>
      <c r="C20" s="24"/>
      <c r="D20" s="24"/>
      <c r="E20" s="93"/>
    </row>
    <row r="21" spans="1:6" ht="26.1" customHeight="1" x14ac:dyDescent="0.2">
      <c r="A21" s="240" t="s">
        <v>69</v>
      </c>
      <c r="B21" s="218"/>
      <c r="C21" s="218"/>
      <c r="D21" s="218"/>
      <c r="E21" s="259"/>
    </row>
    <row r="22" spans="1:6" x14ac:dyDescent="0.2">
      <c r="A22" s="45" t="s">
        <v>55</v>
      </c>
      <c r="B22" s="29"/>
      <c r="C22" s="29"/>
      <c r="D22" s="29"/>
      <c r="E22" s="30"/>
    </row>
    <row r="23" spans="1:6" x14ac:dyDescent="0.2">
      <c r="A23" s="45" t="s">
        <v>56</v>
      </c>
      <c r="B23" s="46"/>
      <c r="C23" s="85"/>
      <c r="D23" s="85"/>
      <c r="E23" s="10"/>
      <c r="F23" s="63"/>
    </row>
    <row r="24" spans="1:6" ht="12.75" customHeight="1" x14ac:dyDescent="0.2">
      <c r="A24" s="257" t="s">
        <v>50</v>
      </c>
      <c r="B24" s="258"/>
      <c r="C24" s="86"/>
      <c r="D24" s="86"/>
      <c r="E24" s="70"/>
      <c r="F24" s="69"/>
    </row>
    <row r="25" spans="1:6" x14ac:dyDescent="0.2">
      <c r="A25" s="73"/>
      <c r="B25" s="74"/>
      <c r="C25" s="74"/>
      <c r="D25" s="74"/>
      <c r="E25" s="75"/>
    </row>
  </sheetData>
  <sheetProtection sheet="1" objects="1" scenarios="1" formatCells="0" formatColumns="0" formatRows="0" insertColumns="0" insertRows="0"/>
  <mergeCells count="10">
    <mergeCell ref="A19:E19"/>
    <mergeCell ref="A24:B24"/>
    <mergeCell ref="A1:E1"/>
    <mergeCell ref="A18:C18"/>
    <mergeCell ref="A21:E2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G7" sqref="G7"/>
    </sheetView>
  </sheetViews>
  <sheetFormatPr defaultColWidth="9.140625" defaultRowHeight="12.75" x14ac:dyDescent="0.2"/>
  <cols>
    <col min="1" max="1" width="27.5703125" style="11" customWidth="1"/>
    <col min="2" max="2" width="23.5703125" style="11" customWidth="1"/>
    <col min="3" max="5" width="27.5703125" style="11" customWidth="1"/>
    <col min="6" max="16384" width="9.140625" style="12"/>
  </cols>
  <sheetData>
    <row r="1" spans="1:5" ht="36" customHeight="1" x14ac:dyDescent="0.2">
      <c r="A1" s="241" t="s">
        <v>25</v>
      </c>
      <c r="B1" s="241"/>
      <c r="C1" s="241"/>
      <c r="D1" s="241"/>
      <c r="E1" s="241"/>
    </row>
    <row r="2" spans="1:5" ht="36" customHeight="1" x14ac:dyDescent="0.2">
      <c r="A2" s="31" t="s">
        <v>8</v>
      </c>
      <c r="B2" s="245" t="str">
        <f>Travel!B2</f>
        <v>Auckland District Health Board (ADHB)</v>
      </c>
      <c r="C2" s="245"/>
      <c r="D2" s="245"/>
      <c r="E2" s="245"/>
    </row>
    <row r="3" spans="1:5" ht="36" customHeight="1" x14ac:dyDescent="0.2">
      <c r="A3" s="31" t="s">
        <v>9</v>
      </c>
      <c r="B3" s="246" t="str">
        <f>Travel!B3</f>
        <v>Ailsa Claire</v>
      </c>
      <c r="C3" s="246"/>
      <c r="D3" s="246"/>
      <c r="E3" s="246"/>
    </row>
    <row r="4" spans="1:5" ht="36" customHeight="1" x14ac:dyDescent="0.2">
      <c r="A4" s="108" t="s">
        <v>3</v>
      </c>
      <c r="B4" s="265" t="str">
        <f>Travel!B4</f>
        <v>1 July 2017 to 30 June 2018 (or specify applicable part year)*</v>
      </c>
      <c r="C4" s="265"/>
      <c r="D4" s="265"/>
      <c r="E4" s="265"/>
    </row>
    <row r="5" spans="1:5" ht="36" customHeight="1" x14ac:dyDescent="0.2">
      <c r="A5" s="226" t="s">
        <v>58</v>
      </c>
      <c r="B5" s="267"/>
      <c r="C5" s="249"/>
      <c r="D5" s="249"/>
      <c r="E5" s="250"/>
    </row>
    <row r="6" spans="1:5" ht="19.5" customHeight="1" x14ac:dyDescent="0.2">
      <c r="A6" s="266" t="s">
        <v>57</v>
      </c>
      <c r="B6" s="260"/>
      <c r="C6" s="260"/>
      <c r="D6" s="260"/>
      <c r="E6" s="261"/>
    </row>
    <row r="7" spans="1:5" ht="36" customHeight="1" x14ac:dyDescent="0.25">
      <c r="A7" s="220" t="s">
        <v>6</v>
      </c>
      <c r="B7" s="221"/>
      <c r="C7" s="109"/>
      <c r="D7" s="109"/>
      <c r="E7" s="110"/>
    </row>
    <row r="8" spans="1:5" ht="25.5" x14ac:dyDescent="0.2">
      <c r="A8" s="18" t="s">
        <v>0</v>
      </c>
      <c r="B8" s="2" t="s">
        <v>37</v>
      </c>
      <c r="C8" s="2" t="s">
        <v>36</v>
      </c>
      <c r="D8" s="2" t="s">
        <v>29</v>
      </c>
      <c r="E8" s="9" t="s">
        <v>2</v>
      </c>
    </row>
    <row r="9" spans="1:5" s="88" customFormat="1" ht="15.75" hidden="1" customHeight="1" x14ac:dyDescent="0.2">
      <c r="A9" s="127"/>
      <c r="B9" s="134"/>
      <c r="C9" s="128"/>
      <c r="D9" s="128"/>
      <c r="E9" s="129"/>
    </row>
    <row r="10" spans="1:5" s="88" customFormat="1" ht="25.5" x14ac:dyDescent="0.2">
      <c r="A10" s="135">
        <v>43221</v>
      </c>
      <c r="B10" s="136">
        <v>430.43</v>
      </c>
      <c r="C10" s="137" t="s">
        <v>109</v>
      </c>
      <c r="D10" s="137" t="s">
        <v>110</v>
      </c>
      <c r="E10" s="137" t="s">
        <v>111</v>
      </c>
    </row>
    <row r="11" spans="1:5" s="88" customFormat="1" ht="25.5" x14ac:dyDescent="0.2">
      <c r="A11" s="135">
        <v>43252</v>
      </c>
      <c r="B11" s="136">
        <v>500</v>
      </c>
      <c r="C11" s="137" t="s">
        <v>112</v>
      </c>
      <c r="D11" s="137" t="s">
        <v>113</v>
      </c>
      <c r="E11" s="137" t="s">
        <v>111</v>
      </c>
    </row>
    <row r="12" spans="1:5" s="88" customFormat="1" x14ac:dyDescent="0.2">
      <c r="A12" s="138" t="s">
        <v>114</v>
      </c>
      <c r="B12" s="139">
        <v>814.86</v>
      </c>
      <c r="C12" s="140" t="s">
        <v>115</v>
      </c>
      <c r="D12" s="137" t="s">
        <v>116</v>
      </c>
      <c r="E12" s="137" t="s">
        <v>111</v>
      </c>
    </row>
    <row r="13" spans="1:5" s="88" customFormat="1" x14ac:dyDescent="0.2">
      <c r="A13" s="89"/>
      <c r="B13" s="133"/>
      <c r="C13" s="90"/>
      <c r="D13" s="90"/>
      <c r="E13" s="91"/>
    </row>
    <row r="14" spans="1:5" s="88" customFormat="1" hidden="1" x14ac:dyDescent="0.2">
      <c r="A14" s="89"/>
      <c r="B14" s="90"/>
      <c r="C14" s="90"/>
      <c r="D14" s="90"/>
      <c r="E14" s="91"/>
    </row>
    <row r="15" spans="1:5" ht="27.75" customHeight="1" x14ac:dyDescent="0.2">
      <c r="A15" s="103" t="s">
        <v>14</v>
      </c>
      <c r="B15" s="104">
        <f>SUM(B9:B14)</f>
        <v>1745.29</v>
      </c>
      <c r="C15" s="105"/>
      <c r="D15" s="106"/>
      <c r="E15" s="107"/>
    </row>
    <row r="16" spans="1:5" ht="14.1" customHeight="1" x14ac:dyDescent="0.2">
      <c r="A16" s="76"/>
      <c r="B16" s="51"/>
      <c r="C16" s="77"/>
      <c r="D16" s="77"/>
      <c r="E16" s="78"/>
    </row>
    <row r="17" spans="1:6" x14ac:dyDescent="0.2">
      <c r="A17" s="28" t="s">
        <v>26</v>
      </c>
      <c r="B17" s="62"/>
      <c r="C17" s="62"/>
      <c r="D17" s="62"/>
      <c r="E17" s="64"/>
    </row>
    <row r="18" spans="1:6" x14ac:dyDescent="0.2">
      <c r="A18" s="240" t="s">
        <v>63</v>
      </c>
      <c r="B18" s="218"/>
      <c r="C18" s="218"/>
      <c r="D18" s="62"/>
      <c r="E18" s="64"/>
    </row>
    <row r="19" spans="1:6" ht="14.1" customHeight="1" x14ac:dyDescent="0.2">
      <c r="A19" s="47" t="s">
        <v>21</v>
      </c>
      <c r="B19" s="48"/>
      <c r="C19" s="62"/>
      <c r="D19" s="62"/>
      <c r="E19" s="64"/>
    </row>
    <row r="20" spans="1:6" x14ac:dyDescent="0.2">
      <c r="A20" s="45" t="s">
        <v>34</v>
      </c>
      <c r="B20" s="46"/>
      <c r="C20" s="63"/>
      <c r="D20" s="62"/>
      <c r="E20" s="64"/>
    </row>
    <row r="21" spans="1:6" ht="12.6" customHeight="1" x14ac:dyDescent="0.2">
      <c r="A21" s="254" t="s">
        <v>28</v>
      </c>
      <c r="B21" s="255"/>
      <c r="C21" s="255"/>
      <c r="D21" s="255"/>
      <c r="E21" s="256"/>
      <c r="F21" s="15"/>
    </row>
    <row r="22" spans="1:6" x14ac:dyDescent="0.2">
      <c r="A22" s="45" t="s">
        <v>59</v>
      </c>
      <c r="B22" s="46"/>
      <c r="C22" s="63"/>
      <c r="D22" s="63"/>
      <c r="E22" s="10"/>
      <c r="F22" s="63"/>
    </row>
    <row r="23" spans="1:6" ht="12.75" customHeight="1" x14ac:dyDescent="0.2">
      <c r="A23" s="257" t="s">
        <v>50</v>
      </c>
      <c r="B23" s="258"/>
      <c r="C23" s="69"/>
      <c r="D23" s="69"/>
      <c r="E23" s="70"/>
      <c r="F23" s="69"/>
    </row>
    <row r="24" spans="1:6" x14ac:dyDescent="0.2">
      <c r="A24" s="79"/>
      <c r="B24" s="52"/>
      <c r="C24" s="80"/>
      <c r="D24" s="80"/>
      <c r="E24" s="81"/>
      <c r="F24" s="15"/>
    </row>
    <row r="25" spans="1:6" x14ac:dyDescent="0.2">
      <c r="A25" s="16"/>
      <c r="B25" s="14"/>
      <c r="C25" s="14"/>
      <c r="D25" s="14"/>
      <c r="E25" s="44"/>
      <c r="F25" s="15"/>
    </row>
    <row r="26" spans="1:6" x14ac:dyDescent="0.2">
      <c r="A26" s="16"/>
      <c r="B26" s="14"/>
      <c r="C26" s="14"/>
      <c r="D26" s="14"/>
      <c r="E26" s="44"/>
      <c r="F26" s="15"/>
    </row>
    <row r="27" spans="1:6" x14ac:dyDescent="0.2">
      <c r="A27" s="16"/>
      <c r="B27" s="14"/>
      <c r="C27" s="14"/>
      <c r="D27" s="14"/>
      <c r="E27" s="44"/>
      <c r="F27" s="15"/>
    </row>
    <row r="28" spans="1:6" x14ac:dyDescent="0.2">
      <c r="A28" s="16"/>
      <c r="B28" s="14"/>
      <c r="C28" s="14"/>
      <c r="D28" s="14"/>
      <c r="E28" s="44"/>
      <c r="F28" s="15"/>
    </row>
    <row r="29" spans="1:6" x14ac:dyDescent="0.2">
      <c r="A29" s="44"/>
      <c r="B29" s="44"/>
      <c r="C29" s="44"/>
      <c r="D29" s="44"/>
      <c r="E29" s="44"/>
    </row>
    <row r="30" spans="1:6" x14ac:dyDescent="0.2">
      <c r="A30" s="44"/>
      <c r="B30" s="44"/>
      <c r="C30" s="44"/>
      <c r="D30" s="44"/>
      <c r="E30" s="44"/>
    </row>
  </sheetData>
  <sheetProtection sheet="1" objects="1" scenarios="1" formatCells="0" formatColumns="0" formatRows="0" insertColumns="0" insertRows="0"/>
  <mergeCells count="10">
    <mergeCell ref="A23:B23"/>
    <mergeCell ref="A21:E21"/>
    <mergeCell ref="A1:E1"/>
    <mergeCell ref="A18:C18"/>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Marion Kindervater (ADHB)</cp:lastModifiedBy>
  <cp:lastPrinted>2018-07-24T20:00:43Z</cp:lastPrinted>
  <dcterms:created xsi:type="dcterms:W3CDTF">2010-10-17T20:59:02Z</dcterms:created>
  <dcterms:modified xsi:type="dcterms:W3CDTF">2018-07-24T20:00:45Z</dcterms:modified>
</cp:coreProperties>
</file>